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workbookProtection revisionsPassword="DD4D" lockRevision="1"/>
  <bookViews>
    <workbookView xWindow="120" yWindow="372" windowWidth="9420" windowHeight="4260" tabRatio="649"/>
  </bookViews>
  <sheets>
    <sheet name="Kat. I" sheetId="1" r:id="rId1"/>
    <sheet name="kat. II." sheetId="2" r:id="rId2"/>
    <sheet name="Kat. III. " sheetId="3" r:id="rId3"/>
    <sheet name="Kat. IV. a V. " sheetId="4" r:id="rId4"/>
    <sheet name="Zlatý tandem " sheetId="5" r:id="rId5"/>
    <sheet name="List1" sheetId="6" r:id="rId6"/>
  </sheets>
  <definedNames>
    <definedName name="_xlnm._FilterDatabase" localSheetId="2" hidden="1">'Kat. IV. a V. '!$B$3:$N$11</definedName>
  </definedNames>
  <calcPr calcId="145621"/>
  <customWorkbookViews>
    <customWorkbookView name="Alenka – osobní zobrazení" guid="{809502D3-FC8F-4CE1-88D0-94B480C3547F}" mergeInterval="0" personalView="1" maximized="1" windowWidth="1916" windowHeight="803" tabRatio="649" activeSheetId="1"/>
  </customWorkbookViews>
</workbook>
</file>

<file path=xl/calcChain.xml><?xml version="1.0" encoding="utf-8"?>
<calcChain xmlns="http://schemas.openxmlformats.org/spreadsheetml/2006/main">
  <c r="L7" i="2" l="1"/>
  <c r="H7" i="2"/>
  <c r="L6" i="2"/>
  <c r="M6" i="2" s="1"/>
  <c r="H6" i="2"/>
  <c r="L9" i="2"/>
  <c r="H9" i="2"/>
  <c r="L8" i="2"/>
  <c r="M8" i="2" s="1"/>
  <c r="H8" i="2"/>
  <c r="M9" i="2" l="1"/>
  <c r="N9" i="2" s="1"/>
  <c r="M7" i="2"/>
  <c r="N6" i="2" s="1"/>
  <c r="H14" i="5"/>
  <c r="L14" i="5"/>
  <c r="H15" i="5"/>
  <c r="L15" i="5"/>
  <c r="H14" i="3"/>
  <c r="L14" i="3"/>
  <c r="H15" i="3"/>
  <c r="L15" i="3"/>
  <c r="H8" i="1"/>
  <c r="L8" i="1"/>
  <c r="H9" i="1"/>
  <c r="L9" i="1"/>
  <c r="N8" i="2" l="1"/>
  <c r="N7" i="2"/>
  <c r="M9" i="1"/>
  <c r="M8" i="1"/>
  <c r="N9" i="1" s="1"/>
  <c r="M15" i="5"/>
  <c r="M14" i="5"/>
  <c r="M15" i="3"/>
  <c r="M14" i="3"/>
  <c r="N8" i="1" l="1"/>
  <c r="N14" i="5"/>
  <c r="N15" i="5"/>
  <c r="N14" i="3"/>
  <c r="N15" i="3"/>
  <c r="L19" i="2"/>
  <c r="H19" i="2"/>
  <c r="L18" i="2"/>
  <c r="H18" i="2"/>
  <c r="L23" i="2"/>
  <c r="H23" i="2"/>
  <c r="L22" i="2"/>
  <c r="H22" i="2"/>
  <c r="L17" i="2"/>
  <c r="H17" i="2"/>
  <c r="L16" i="2"/>
  <c r="H16" i="2"/>
  <c r="L21" i="2"/>
  <c r="H21" i="2"/>
  <c r="L20" i="2"/>
  <c r="H20" i="2"/>
  <c r="L13" i="2"/>
  <c r="H13" i="2"/>
  <c r="L12" i="2"/>
  <c r="H12" i="2"/>
  <c r="L5" i="2"/>
  <c r="H5" i="2"/>
  <c r="L4" i="2"/>
  <c r="H4" i="2"/>
  <c r="L27" i="2"/>
  <c r="H27" i="2"/>
  <c r="L26" i="2"/>
  <c r="H26" i="2"/>
  <c r="L25" i="2"/>
  <c r="H25" i="2"/>
  <c r="L24" i="2"/>
  <c r="H24" i="2"/>
  <c r="L11" i="2"/>
  <c r="H11" i="2"/>
  <c r="L10" i="2"/>
  <c r="H10" i="2"/>
  <c r="L15" i="2"/>
  <c r="H15" i="2"/>
  <c r="L14" i="2"/>
  <c r="H14" i="2"/>
  <c r="L11" i="4"/>
  <c r="H11" i="4"/>
  <c r="L10" i="4"/>
  <c r="H10" i="4"/>
  <c r="L7" i="4"/>
  <c r="H7" i="4"/>
  <c r="L6" i="4"/>
  <c r="H6" i="4"/>
  <c r="L5" i="4"/>
  <c r="H5" i="4"/>
  <c r="L4" i="4"/>
  <c r="H4" i="4"/>
  <c r="L15" i="4"/>
  <c r="H15" i="4"/>
  <c r="L14" i="4"/>
  <c r="H14" i="4"/>
  <c r="L9" i="4"/>
  <c r="H9" i="4"/>
  <c r="L8" i="4"/>
  <c r="H8" i="4"/>
  <c r="L13" i="4"/>
  <c r="H13" i="4"/>
  <c r="L12" i="4"/>
  <c r="H12" i="4"/>
  <c r="H10" i="1"/>
  <c r="L10" i="1"/>
  <c r="H11" i="1"/>
  <c r="L11" i="1"/>
  <c r="H12" i="1"/>
  <c r="L12" i="1"/>
  <c r="H13" i="1"/>
  <c r="L13" i="1"/>
  <c r="H16" i="1"/>
  <c r="L16" i="1"/>
  <c r="H17" i="1"/>
  <c r="L17" i="1"/>
  <c r="H14" i="1"/>
  <c r="L14" i="1"/>
  <c r="H15" i="1"/>
  <c r="L15" i="1"/>
  <c r="H18" i="1"/>
  <c r="L18" i="1"/>
  <c r="H19" i="1"/>
  <c r="L19" i="1"/>
  <c r="H6" i="1"/>
  <c r="L6" i="1"/>
  <c r="H7" i="1"/>
  <c r="L7" i="1"/>
  <c r="H8" i="5"/>
  <c r="L8" i="5"/>
  <c r="H9" i="5"/>
  <c r="L9" i="5"/>
  <c r="H10" i="5"/>
  <c r="L10" i="5"/>
  <c r="H11" i="5"/>
  <c r="L11" i="5"/>
  <c r="H6" i="3"/>
  <c r="L6" i="3"/>
  <c r="H7" i="3"/>
  <c r="L7" i="3"/>
  <c r="H22" i="4"/>
  <c r="L22" i="4"/>
  <c r="H23" i="4"/>
  <c r="L23" i="4"/>
  <c r="H20" i="4"/>
  <c r="L20" i="4"/>
  <c r="H21" i="4"/>
  <c r="L21" i="4"/>
  <c r="M19" i="1" l="1"/>
  <c r="M17" i="1"/>
  <c r="M12" i="1"/>
  <c r="M11" i="1"/>
  <c r="M18" i="2"/>
  <c r="M26" i="2"/>
  <c r="M24" i="2"/>
  <c r="M4" i="2"/>
  <c r="M10" i="2"/>
  <c r="M12" i="2"/>
  <c r="M22" i="2"/>
  <c r="M16" i="2"/>
  <c r="M20" i="2"/>
  <c r="M14" i="2"/>
  <c r="M10" i="4"/>
  <c r="M6" i="4"/>
  <c r="M4" i="4"/>
  <c r="N4" i="4" s="1"/>
  <c r="M8" i="4"/>
  <c r="M12" i="4"/>
  <c r="M11" i="4"/>
  <c r="M7" i="4"/>
  <c r="M5" i="4"/>
  <c r="M15" i="4"/>
  <c r="M14" i="4"/>
  <c r="M9" i="4"/>
  <c r="M13" i="4"/>
  <c r="M6" i="3"/>
  <c r="M10" i="5"/>
  <c r="M8" i="5"/>
  <c r="M11" i="5"/>
  <c r="M9" i="5"/>
  <c r="M15" i="2"/>
  <c r="M25" i="2"/>
  <c r="M13" i="2"/>
  <c r="M17" i="2"/>
  <c r="N17" i="2" s="1"/>
  <c r="M11" i="2"/>
  <c r="M5" i="2"/>
  <c r="M21" i="2"/>
  <c r="M23" i="2"/>
  <c r="M19" i="2"/>
  <c r="M27" i="2"/>
  <c r="M15" i="1"/>
  <c r="M10" i="1"/>
  <c r="M18" i="1"/>
  <c r="M14" i="1"/>
  <c r="M7" i="1"/>
  <c r="M16" i="1"/>
  <c r="M6" i="1"/>
  <c r="M13" i="1"/>
  <c r="N13" i="1" s="1"/>
  <c r="M7" i="3"/>
  <c r="M21" i="4"/>
  <c r="M23" i="4"/>
  <c r="M20" i="4"/>
  <c r="M22" i="4"/>
  <c r="N18" i="1" l="1"/>
  <c r="N19" i="1"/>
  <c r="N16" i="1"/>
  <c r="N11" i="1"/>
  <c r="N10" i="5"/>
  <c r="N11" i="5"/>
  <c r="N9" i="5"/>
  <c r="N6" i="1"/>
  <c r="N7" i="1"/>
  <c r="N14" i="1"/>
  <c r="N15" i="1"/>
  <c r="N12" i="1"/>
  <c r="N10" i="1"/>
  <c r="N23" i="2"/>
  <c r="N18" i="2"/>
  <c r="N27" i="2"/>
  <c r="N25" i="2"/>
  <c r="N5" i="2"/>
  <c r="N11" i="2"/>
  <c r="N13" i="2"/>
  <c r="N19" i="2"/>
  <c r="N26" i="2"/>
  <c r="N12" i="2"/>
  <c r="N22" i="2"/>
  <c r="N21" i="2"/>
  <c r="N15" i="2"/>
  <c r="N11" i="4"/>
  <c r="N10" i="4"/>
  <c r="N7" i="4"/>
  <c r="N6" i="4"/>
  <c r="N5" i="4"/>
  <c r="N8" i="4"/>
  <c r="N12" i="4"/>
  <c r="N13" i="4"/>
  <c r="N20" i="4"/>
  <c r="N23" i="4"/>
  <c r="N15" i="4"/>
  <c r="N14" i="4"/>
  <c r="N9" i="4"/>
  <c r="N6" i="3"/>
  <c r="N7" i="3"/>
  <c r="N8" i="5"/>
  <c r="N10" i="2"/>
  <c r="N20" i="2"/>
  <c r="N4" i="2"/>
  <c r="N14" i="2"/>
  <c r="N16" i="2"/>
  <c r="N24" i="2"/>
  <c r="N17" i="1"/>
  <c r="N21" i="4"/>
  <c r="N22" i="4"/>
  <c r="H4" i="1" l="1"/>
  <c r="L4" i="1"/>
  <c r="H5" i="1"/>
  <c r="L5" i="1"/>
  <c r="M5" i="1" l="1"/>
  <c r="M4" i="1"/>
  <c r="N5" i="1" l="1"/>
  <c r="N4" i="1"/>
  <c r="L7" i="5" l="1"/>
  <c r="H7" i="5"/>
  <c r="L6" i="5"/>
  <c r="H6" i="5"/>
  <c r="L5" i="5"/>
  <c r="H5" i="5"/>
  <c r="L4" i="5"/>
  <c r="H4" i="5"/>
  <c r="L13" i="5"/>
  <c r="H13" i="5"/>
  <c r="L12" i="5"/>
  <c r="H12" i="5"/>
  <c r="L17" i="5"/>
  <c r="H17" i="5"/>
  <c r="L16" i="5"/>
  <c r="H16" i="5"/>
  <c r="L29" i="4"/>
  <c r="H29" i="4"/>
  <c r="L28" i="4"/>
  <c r="H28" i="4"/>
  <c r="L27" i="4"/>
  <c r="H27" i="4"/>
  <c r="L26" i="4"/>
  <c r="H26" i="4"/>
  <c r="L25" i="4"/>
  <c r="H25" i="4"/>
  <c r="L24" i="4"/>
  <c r="H24" i="4"/>
  <c r="L17" i="3"/>
  <c r="H17" i="3"/>
  <c r="L16" i="3"/>
  <c r="H16" i="3"/>
  <c r="L13" i="3"/>
  <c r="H13" i="3"/>
  <c r="L12" i="3"/>
  <c r="H12" i="3"/>
  <c r="L5" i="3"/>
  <c r="H5" i="3"/>
  <c r="L4" i="3"/>
  <c r="H4" i="3"/>
  <c r="L9" i="3"/>
  <c r="H9" i="3"/>
  <c r="L8" i="3"/>
  <c r="H8" i="3"/>
  <c r="L19" i="3"/>
  <c r="H19" i="3"/>
  <c r="L18" i="3"/>
  <c r="H18" i="3"/>
  <c r="L11" i="3"/>
  <c r="H11" i="3"/>
  <c r="L10" i="3"/>
  <c r="H10" i="3"/>
  <c r="L21" i="3"/>
  <c r="H21" i="3"/>
  <c r="L20" i="3"/>
  <c r="H20" i="3"/>
  <c r="M13" i="5" l="1"/>
  <c r="M4" i="5"/>
  <c r="M17" i="5"/>
  <c r="M16" i="5"/>
  <c r="M6" i="5"/>
  <c r="M5" i="5"/>
  <c r="M12" i="5"/>
  <c r="M7" i="5"/>
  <c r="M29" i="4"/>
  <c r="M28" i="4"/>
  <c r="M27" i="4"/>
  <c r="M26" i="4"/>
  <c r="M9" i="3"/>
  <c r="M8" i="3"/>
  <c r="M19" i="3"/>
  <c r="M18" i="3"/>
  <c r="M17" i="3"/>
  <c r="M16" i="3"/>
  <c r="M13" i="3"/>
  <c r="M12" i="3"/>
  <c r="M11" i="3"/>
  <c r="M10" i="3"/>
  <c r="M21" i="3"/>
  <c r="M20" i="3"/>
  <c r="M5" i="3"/>
  <c r="M4" i="3"/>
  <c r="M25" i="4"/>
  <c r="M24" i="4"/>
  <c r="N29" i="4" l="1"/>
  <c r="N5" i="5"/>
  <c r="N17" i="5"/>
  <c r="N13" i="5"/>
  <c r="N26" i="4"/>
  <c r="N6" i="5"/>
  <c r="N7" i="5"/>
  <c r="N16" i="5"/>
  <c r="N4" i="5"/>
  <c r="N12" i="5"/>
  <c r="N27" i="4"/>
  <c r="N28" i="4"/>
  <c r="N9" i="3"/>
  <c r="N8" i="3"/>
  <c r="N19" i="3"/>
  <c r="N18" i="3"/>
  <c r="N17" i="3"/>
  <c r="N16" i="3"/>
  <c r="N13" i="3"/>
  <c r="N12" i="3"/>
  <c r="N11" i="3"/>
  <c r="N10" i="3"/>
  <c r="N21" i="3"/>
  <c r="N20" i="3"/>
  <c r="N5" i="3"/>
  <c r="N4" i="3"/>
  <c r="N24" i="4"/>
  <c r="N25" i="4"/>
</calcChain>
</file>

<file path=xl/sharedStrings.xml><?xml version="1.0" encoding="utf-8"?>
<sst xmlns="http://schemas.openxmlformats.org/spreadsheetml/2006/main" count="292" uniqueCount="125">
  <si>
    <t>oddíl</t>
  </si>
  <si>
    <t>kladina</t>
  </si>
  <si>
    <t>celkem</t>
  </si>
  <si>
    <t>roč.</t>
  </si>
  <si>
    <t>lavička</t>
  </si>
  <si>
    <t>prostná</t>
  </si>
  <si>
    <t>přijmení a jméno</t>
  </si>
  <si>
    <t>známka D</t>
  </si>
  <si>
    <t>známka E</t>
  </si>
  <si>
    <t>celkem lavička</t>
  </si>
  <si>
    <t>celkem prostná</t>
  </si>
  <si>
    <r>
      <t xml:space="preserve">shoda </t>
    </r>
    <r>
      <rPr>
        <sz val="8"/>
        <rFont val="Arial CE"/>
        <charset val="238"/>
      </rPr>
      <t>(srážka)</t>
    </r>
  </si>
  <si>
    <t>Celkem za tandem</t>
  </si>
  <si>
    <t xml:space="preserve">ročník </t>
  </si>
  <si>
    <t>kategorie</t>
  </si>
  <si>
    <t>lavička / kladina</t>
  </si>
  <si>
    <t>SG Všetaty</t>
  </si>
  <si>
    <t>Vondrová Eliška</t>
  </si>
  <si>
    <t>Provazníková Ema</t>
  </si>
  <si>
    <t>Chlebovská Alžběta</t>
  </si>
  <si>
    <t>Pučelíková Hana</t>
  </si>
  <si>
    <t>Šulcová Karolína</t>
  </si>
  <si>
    <t>Štyksová Kristýna</t>
  </si>
  <si>
    <t>Vondrašová Sofie</t>
  </si>
  <si>
    <t>Semelková Eliška</t>
  </si>
  <si>
    <t>Semelková Nikola</t>
  </si>
  <si>
    <t>Semelková Denisa</t>
  </si>
  <si>
    <t>Honalová Anna</t>
  </si>
  <si>
    <t>Švarcová Nella</t>
  </si>
  <si>
    <t>Svobodová Karolína</t>
  </si>
  <si>
    <t>Šlajsová Adéla</t>
  </si>
  <si>
    <t>Burešová Eliška</t>
  </si>
  <si>
    <t>Šťastná Adéla</t>
  </si>
  <si>
    <t>TJ Doksy</t>
  </si>
  <si>
    <t>Tesařová Nikola</t>
  </si>
  <si>
    <t>Korbelová Adéla</t>
  </si>
  <si>
    <t>Kopejsková Veronika</t>
  </si>
  <si>
    <t>Lavičková Valentýna</t>
  </si>
  <si>
    <t>Opršalová Tereza</t>
  </si>
  <si>
    <t>II. Kat.</t>
  </si>
  <si>
    <t>TJ Tourist Říčany</t>
  </si>
  <si>
    <t>Jechová Andrea</t>
  </si>
  <si>
    <t>Koudelková Magdaléna</t>
  </si>
  <si>
    <t>Hlůžková Anna</t>
  </si>
  <si>
    <t>Švermová Kateřina</t>
  </si>
  <si>
    <t>I. Kat.</t>
  </si>
  <si>
    <t>Solárová Adéla</t>
  </si>
  <si>
    <t>Helebrantová Anna</t>
  </si>
  <si>
    <t>Vanžurová Petra</t>
  </si>
  <si>
    <t>Vanžurová Magdalena</t>
  </si>
  <si>
    <t>Kategorie I. - roč. 2011 a mladší</t>
  </si>
  <si>
    <t>Kategorie II. - roč. 2010 a 2009</t>
  </si>
  <si>
    <t>Kategorie III. - roč. 2008 a 2007</t>
  </si>
  <si>
    <t>Kategorie IV. - roč. 2006 a 2005</t>
  </si>
  <si>
    <t>Kategorie V. - roč. 2004 - 2001</t>
  </si>
  <si>
    <t>Svobodová Izabela</t>
  </si>
  <si>
    <t>Svoboda Eliáš</t>
  </si>
  <si>
    <t>Poláková Tereza</t>
  </si>
  <si>
    <t>Šťastná Aneta Elisabeth</t>
  </si>
  <si>
    <t>Hartová Nelly</t>
  </si>
  <si>
    <t>Hlůžková Denisa</t>
  </si>
  <si>
    <t>Bělohubá Anabela</t>
  </si>
  <si>
    <t>Hrušková Tereza</t>
  </si>
  <si>
    <t>Sucká Eliška</t>
  </si>
  <si>
    <t>Zoulová Aneta</t>
  </si>
  <si>
    <t>Opršalová Denisa</t>
  </si>
  <si>
    <t>Nquyen Ludmila</t>
  </si>
  <si>
    <t xml:space="preserve">Gaždová Lucie </t>
  </si>
  <si>
    <t xml:space="preserve">Škardová Magdaléna </t>
  </si>
  <si>
    <t xml:space="preserve">Pospíšilová Ellen </t>
  </si>
  <si>
    <t xml:space="preserve">Solárová Adélka  </t>
  </si>
  <si>
    <t xml:space="preserve">Pospíšílová Kateřina </t>
  </si>
  <si>
    <t>Sokol Kralupy nad Vltavou</t>
  </si>
  <si>
    <t xml:space="preserve">Listoňová Aneta </t>
  </si>
  <si>
    <t xml:space="preserve">Tichá Anna </t>
  </si>
  <si>
    <t xml:space="preserve">Kadlečková Natálie </t>
  </si>
  <si>
    <t xml:space="preserve">Lawson Olivia </t>
  </si>
  <si>
    <t>TJ Sokol Kralupy nad Vlt.</t>
  </si>
  <si>
    <t xml:space="preserve">Eklová Karolína </t>
  </si>
  <si>
    <t xml:space="preserve">Čapková Andrea </t>
  </si>
  <si>
    <t>Julie Škorpilová</t>
  </si>
  <si>
    <t>Michaela Jakšová</t>
  </si>
  <si>
    <t>TJ Sokol Kralupy n./Vlt.</t>
  </si>
  <si>
    <t>II.kat.</t>
  </si>
  <si>
    <t>Korbelová Šárka</t>
  </si>
  <si>
    <t>Jitka Jechová</t>
  </si>
  <si>
    <t xml:space="preserve">Baňkowská Aneta </t>
  </si>
  <si>
    <t xml:space="preserve">Holečková Adéla </t>
  </si>
  <si>
    <t xml:space="preserve">Baňkowská Adéla </t>
  </si>
  <si>
    <t xml:space="preserve">Holinková Tereza </t>
  </si>
  <si>
    <t>Andrea Jechová</t>
  </si>
  <si>
    <t xml:space="preserve">ZLATÉ TANDEMY </t>
  </si>
  <si>
    <t xml:space="preserve">Věříšová Laura </t>
  </si>
  <si>
    <t xml:space="preserve">Poláková Soňa </t>
  </si>
  <si>
    <t xml:space="preserve">Pospíšilová Anežka </t>
  </si>
  <si>
    <t xml:space="preserve">Miláčková Eliška </t>
  </si>
  <si>
    <t xml:space="preserve">Suchá Bára </t>
  </si>
  <si>
    <t xml:space="preserve">Hiršl Ema </t>
  </si>
  <si>
    <t xml:space="preserve">Měšťánková Kristýna </t>
  </si>
  <si>
    <t xml:space="preserve">Nováková Táňa </t>
  </si>
  <si>
    <t>GT Šestajovice, z.s.</t>
  </si>
  <si>
    <t>GT Šestajovice z.s.</t>
  </si>
  <si>
    <t>Lysická Sára</t>
  </si>
  <si>
    <t>Sýkorová Michaela</t>
  </si>
  <si>
    <t>Měšťánková Kristýna</t>
  </si>
  <si>
    <t>Chroustová Michaela</t>
  </si>
  <si>
    <t>Lingrová Anita</t>
  </si>
  <si>
    <t>Říhová Karolína</t>
  </si>
  <si>
    <t>Balšánková Natálie</t>
  </si>
  <si>
    <t>Šmídová Tereza</t>
  </si>
  <si>
    <t>Havlinová Sára</t>
  </si>
  <si>
    <t>Loudová Viktorie</t>
  </si>
  <si>
    <t>GY Poděbrady</t>
  </si>
  <si>
    <t>Zámorská Viktorka</t>
  </si>
  <si>
    <t>Bémová Ema</t>
  </si>
  <si>
    <t>Juklíčková Nikola</t>
  </si>
  <si>
    <t>Krejbichová  Eliška</t>
  </si>
  <si>
    <t>Holinková Erika</t>
  </si>
  <si>
    <t>III. Kat.</t>
  </si>
  <si>
    <t>Škudhanová Štěpánka</t>
  </si>
  <si>
    <t>Krejbichová Eliška</t>
  </si>
  <si>
    <t>Měšťánková Barbora</t>
  </si>
  <si>
    <t>Bukovská Kristýna</t>
  </si>
  <si>
    <t>Reblová Klára</t>
  </si>
  <si>
    <t>Bénová 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</si>
</sst>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3" x14ac:knownFonts="1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b/>
      <sz val="11"/>
      <color indexed="5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222222"/>
      <name val="Arial"/>
      <family val="2"/>
      <charset val="238"/>
    </font>
    <font>
      <sz val="12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1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8" borderId="5" applyNumberFormat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19" borderId="0" applyNumberFormat="0" applyBorder="0" applyAlignment="0" applyProtection="0"/>
    <xf numFmtId="0" fontId="27" fillId="0" borderId="0"/>
    <xf numFmtId="0" fontId="1" fillId="6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</cellStyleXfs>
  <cellXfs count="75">
    <xf numFmtId="0" fontId="0" fillId="0" borderId="0" xfId="0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/>
    <xf numFmtId="164" fontId="19" fillId="0" borderId="0" xfId="0" applyNumberFormat="1" applyFont="1" applyFill="1" applyBorder="1"/>
    <xf numFmtId="0" fontId="18" fillId="0" borderId="0" xfId="0" applyFont="1" applyFill="1"/>
    <xf numFmtId="0" fontId="22" fillId="0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/>
    <xf numFmtId="164" fontId="19" fillId="0" borderId="0" xfId="0" applyNumberFormat="1" applyFont="1" applyBorder="1"/>
    <xf numFmtId="0" fontId="18" fillId="0" borderId="0" xfId="0" applyFont="1"/>
    <xf numFmtId="0" fontId="19" fillId="22" borderId="9" xfId="0" applyFont="1" applyFill="1" applyBorder="1" applyAlignment="1">
      <alignment horizontal="center"/>
    </xf>
    <xf numFmtId="0" fontId="29" fillId="22" borderId="10" xfId="0" applyFont="1" applyFill="1" applyBorder="1"/>
    <xf numFmtId="0" fontId="29" fillId="22" borderId="11" xfId="0" applyFont="1" applyFill="1" applyBorder="1"/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64" fontId="20" fillId="20" borderId="15" xfId="0" applyNumberFormat="1" applyFont="1" applyFill="1" applyBorder="1" applyAlignment="1">
      <alignment horizontal="center" vertical="center" wrapText="1"/>
    </xf>
    <xf numFmtId="164" fontId="20" fillId="20" borderId="13" xfId="0" applyNumberFormat="1" applyFont="1" applyFill="1" applyBorder="1" applyAlignment="1">
      <alignment horizontal="center" vertical="center" wrapText="1"/>
    </xf>
    <xf numFmtId="164" fontId="21" fillId="21" borderId="14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/>
    <xf numFmtId="0" fontId="23" fillId="0" borderId="9" xfId="0" applyFont="1" applyFill="1" applyBorder="1"/>
    <xf numFmtId="0" fontId="23" fillId="0" borderId="17" xfId="0" applyFont="1" applyFill="1" applyBorder="1"/>
    <xf numFmtId="164" fontId="25" fillId="20" borderId="10" xfId="0" applyNumberFormat="1" applyFont="1" applyFill="1" applyBorder="1"/>
    <xf numFmtId="0" fontId="23" fillId="0" borderId="11" xfId="0" applyFont="1" applyFill="1" applyBorder="1"/>
    <xf numFmtId="0" fontId="29" fillId="22" borderId="18" xfId="0" applyFont="1" applyFill="1" applyBorder="1"/>
    <xf numFmtId="0" fontId="19" fillId="22" borderId="19" xfId="0" applyFont="1" applyFill="1" applyBorder="1" applyAlignment="1">
      <alignment horizontal="center"/>
    </xf>
    <xf numFmtId="0" fontId="29" fillId="22" borderId="20" xfId="0" applyFont="1" applyFill="1" applyBorder="1"/>
    <xf numFmtId="0" fontId="23" fillId="0" borderId="21" xfId="0" applyFont="1" applyFill="1" applyBorder="1"/>
    <xf numFmtId="0" fontId="23" fillId="0" borderId="19" xfId="0" applyFont="1" applyFill="1" applyBorder="1"/>
    <xf numFmtId="0" fontId="23" fillId="0" borderId="22" xfId="0" applyFont="1" applyFill="1" applyBorder="1"/>
    <xf numFmtId="164" fontId="25" fillId="20" borderId="23" xfId="0" applyNumberFormat="1" applyFont="1" applyFill="1" applyBorder="1"/>
    <xf numFmtId="0" fontId="23" fillId="0" borderId="18" xfId="0" applyFont="1" applyFill="1" applyBorder="1"/>
    <xf numFmtId="0" fontId="23" fillId="0" borderId="24" xfId="0" applyFont="1" applyFill="1" applyBorder="1"/>
    <xf numFmtId="164" fontId="25" fillId="20" borderId="20" xfId="0" applyNumberFormat="1" applyFont="1" applyFill="1" applyBorder="1"/>
    <xf numFmtId="164" fontId="25" fillId="21" borderId="17" xfId="0" applyNumberFormat="1" applyFont="1" applyFill="1" applyBorder="1"/>
    <xf numFmtId="164" fontId="25" fillId="21" borderId="22" xfId="0" applyNumberFormat="1" applyFont="1" applyFill="1" applyBorder="1"/>
    <xf numFmtId="0" fontId="20" fillId="0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0" fillId="22" borderId="10" xfId="0" applyFont="1" applyFill="1" applyBorder="1"/>
    <xf numFmtId="0" fontId="24" fillId="23" borderId="25" xfId="0" applyFont="1" applyFill="1" applyBorder="1" applyAlignment="1">
      <alignment horizontal="center" vertical="center" wrapText="1"/>
    </xf>
    <xf numFmtId="0" fontId="25" fillId="0" borderId="0" xfId="0" applyFont="1" applyFill="1"/>
    <xf numFmtId="164" fontId="24" fillId="23" borderId="25" xfId="0" applyNumberFormat="1" applyFont="1" applyFill="1" applyBorder="1" applyAlignment="1">
      <alignment vertical="center"/>
    </xf>
    <xf numFmtId="164" fontId="24" fillId="23" borderId="26" xfId="0" applyNumberFormat="1" applyFont="1" applyFill="1" applyBorder="1" applyAlignment="1">
      <alignment vertical="center"/>
    </xf>
    <xf numFmtId="0" fontId="24" fillId="23" borderId="25" xfId="0" applyFont="1" applyFill="1" applyBorder="1" applyAlignment="1">
      <alignment vertical="center" wrapText="1"/>
    </xf>
    <xf numFmtId="0" fontId="17" fillId="0" borderId="25" xfId="0" applyFont="1" applyFill="1" applyBorder="1" applyAlignment="1"/>
    <xf numFmtId="0" fontId="20" fillId="0" borderId="30" xfId="0" applyFont="1" applyFill="1" applyBorder="1" applyAlignment="1">
      <alignment vertical="center" wrapText="1"/>
    </xf>
    <xf numFmtId="0" fontId="20" fillId="0" borderId="31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0" fillId="0" borderId="26" xfId="0" applyBorder="1" applyAlignment="1"/>
    <xf numFmtId="0" fontId="17" fillId="0" borderId="25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29" fillId="22" borderId="0" xfId="0" applyFont="1" applyFill="1" applyBorder="1"/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9" fillId="22" borderId="0" xfId="0" applyFont="1" applyFill="1" applyBorder="1" applyAlignment="1">
      <alignment horizontal="center"/>
    </xf>
    <xf numFmtId="0" fontId="23" fillId="22" borderId="0" xfId="0" applyFont="1" applyFill="1" applyBorder="1" applyAlignment="1">
      <alignment horizontal="center" vertical="center"/>
    </xf>
    <xf numFmtId="0" fontId="23" fillId="22" borderId="0" xfId="0" applyFont="1" applyFill="1" applyBorder="1"/>
    <xf numFmtId="164" fontId="25" fillId="22" borderId="0" xfId="0" applyNumberFormat="1" applyFont="1" applyFill="1" applyBorder="1"/>
    <xf numFmtId="164" fontId="24" fillId="22" borderId="0" xfId="0" applyNumberFormat="1" applyFont="1" applyFill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/>
    <xf numFmtId="0" fontId="32" fillId="0" borderId="2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 indent="1"/>
    </xf>
    <xf numFmtId="0" fontId="18" fillId="22" borderId="0" xfId="0" applyFont="1" applyFill="1"/>
    <xf numFmtId="164" fontId="24" fillId="20" borderId="27" xfId="0" applyNumberFormat="1" applyFont="1" applyFill="1" applyBorder="1" applyAlignment="1">
      <alignment horizontal="center" vertical="center" wrapText="1"/>
    </xf>
    <xf numFmtId="164" fontId="24" fillId="20" borderId="28" xfId="0" applyNumberFormat="1" applyFont="1" applyFill="1" applyBorder="1" applyAlignment="1">
      <alignment horizontal="center" vertical="center" wrapText="1"/>
    </xf>
    <xf numFmtId="164" fontId="24" fillId="20" borderId="29" xfId="0" applyNumberFormat="1" applyFont="1" applyFill="1" applyBorder="1" applyAlignment="1">
      <alignment horizontal="center" vertical="center" wrapText="1"/>
    </xf>
  </cellXfs>
  <cellStyles count="44">
    <cellStyle name="Accent1" xfId="1"/>
    <cellStyle name="Accent1 - 20%" xfId="2"/>
    <cellStyle name="Accent1 - 40%" xfId="3"/>
    <cellStyle name="Accent1 - 60%" xfId="4"/>
    <cellStyle name="Accent2" xfId="5"/>
    <cellStyle name="Accent2 - 20%" xfId="6"/>
    <cellStyle name="Accent2 - 40%" xfId="7"/>
    <cellStyle name="Accent2 - 60%" xfId="8"/>
    <cellStyle name="Accent3" xfId="9"/>
    <cellStyle name="Accent3 - 20%" xfId="10"/>
    <cellStyle name="Accent3 - 40%" xfId="11"/>
    <cellStyle name="Accent3 - 60%" xfId="12"/>
    <cellStyle name="Accent4" xfId="13"/>
    <cellStyle name="Accent4 - 20%" xfId="14"/>
    <cellStyle name="Accent4 - 40%" xfId="15"/>
    <cellStyle name="Accent4 - 60%" xfId="16"/>
    <cellStyle name="Accent5" xfId="17"/>
    <cellStyle name="Accent5 - 20%" xfId="18"/>
    <cellStyle name="Accent5 - 40%" xfId="19"/>
    <cellStyle name="Accent5 - 60%" xfId="20"/>
    <cellStyle name="Accent6" xfId="21"/>
    <cellStyle name="Accent6 - 20%" xfId="22"/>
    <cellStyle name="Accent6 - 40%" xfId="23"/>
    <cellStyle name="Accent6 - 60%" xfId="24"/>
    <cellStyle name="Bad" xfId="25"/>
    <cellStyle name="Calculation" xfId="26"/>
    <cellStyle name="Emphasis 1" xfId="27"/>
    <cellStyle name="Emphasis 2" xfId="28"/>
    <cellStyle name="Emphasis 3" xfId="29"/>
    <cellStyle name="Good" xfId="30"/>
    <cellStyle name="Heading 1" xfId="31"/>
    <cellStyle name="Heading 2" xfId="32"/>
    <cellStyle name="Heading 3" xfId="33"/>
    <cellStyle name="Heading 4" xfId="34"/>
    <cellStyle name="Hypertextový odkaz 2" xfId="35"/>
    <cellStyle name="Check Cell" xfId="36"/>
    <cellStyle name="Input" xfId="37"/>
    <cellStyle name="Linked Cell" xfId="38"/>
    <cellStyle name="Neutral" xfId="39"/>
    <cellStyle name="Normální" xfId="0" builtinId="0"/>
    <cellStyle name="normální 2" xfId="40"/>
    <cellStyle name="Note" xfId="41"/>
    <cellStyle name="Output" xfId="42"/>
    <cellStyle name="Sheet Title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557E75A-06DB-4C44-9D0E-D1825B6DD03A}" protected="1">
  <header guid="{4557E75A-06DB-4C44-9D0E-D1825B6DD03A}" dateTime="2017-05-29T10:18:53" maxSheetId="7" userName="Alenka" r:id="rId1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Normal="100" zoomScalePageLayoutView="80" workbookViewId="0">
      <selection activeCell="D23" sqref="D23"/>
    </sheetView>
  </sheetViews>
  <sheetFormatPr defaultColWidth="9.109375" defaultRowHeight="13.8" x14ac:dyDescent="0.25"/>
  <cols>
    <col min="1" max="1" width="4.33203125" style="8" customWidth="1"/>
    <col min="2" max="2" width="20.88671875" style="9" customWidth="1"/>
    <col min="3" max="3" width="6.33203125" style="10" bestFit="1" customWidth="1"/>
    <col min="4" max="4" width="20" style="9" bestFit="1" customWidth="1"/>
    <col min="5" max="6" width="9.44140625" style="9" bestFit="1" customWidth="1"/>
    <col min="7" max="7" width="9" style="9" customWidth="1"/>
    <col min="8" max="8" width="9.33203125" style="11" customWidth="1"/>
    <col min="9" max="10" width="9.44140625" style="9" bestFit="1" customWidth="1"/>
    <col min="11" max="11" width="8.6640625" style="9" customWidth="1"/>
    <col min="12" max="12" width="10.109375" style="11" customWidth="1"/>
    <col min="13" max="13" width="9.109375" style="12"/>
    <col min="14" max="14" width="10.109375" style="13" customWidth="1"/>
    <col min="15" max="17" width="9.109375" style="13"/>
    <col min="18" max="18" width="11.33203125" style="13" bestFit="1" customWidth="1"/>
    <col min="19" max="16384" width="9.109375" style="13"/>
  </cols>
  <sheetData>
    <row r="1" spans="1:18" ht="18" thickBot="1" x14ac:dyDescent="0.35">
      <c r="A1" s="1" t="s">
        <v>50</v>
      </c>
      <c r="B1" s="2"/>
      <c r="C1" s="3"/>
      <c r="D1" s="2"/>
      <c r="E1" s="2"/>
      <c r="F1" s="2"/>
      <c r="G1" s="2"/>
      <c r="H1" s="4"/>
      <c r="I1" s="2"/>
      <c r="J1" s="2"/>
      <c r="K1" s="2"/>
      <c r="L1" s="4"/>
      <c r="M1" s="5"/>
      <c r="N1" s="6"/>
    </row>
    <row r="2" spans="1:18" ht="18" thickBot="1" x14ac:dyDescent="0.35">
      <c r="A2" s="53"/>
      <c r="B2" s="54"/>
      <c r="C2" s="55"/>
      <c r="D2" s="56"/>
      <c r="E2" s="72" t="s">
        <v>4</v>
      </c>
      <c r="F2" s="73"/>
      <c r="G2" s="73"/>
      <c r="H2" s="74"/>
      <c r="I2" s="72" t="s">
        <v>5</v>
      </c>
      <c r="J2" s="73"/>
      <c r="K2" s="73"/>
      <c r="L2" s="73"/>
      <c r="M2" s="73"/>
      <c r="N2" s="47"/>
    </row>
    <row r="3" spans="1:18" ht="47.4" thickBot="1" x14ac:dyDescent="0.3">
      <c r="A3" s="57"/>
      <c r="B3" s="54" t="s">
        <v>6</v>
      </c>
      <c r="C3" s="55" t="s">
        <v>3</v>
      </c>
      <c r="D3" s="56" t="s">
        <v>0</v>
      </c>
      <c r="E3" s="17" t="s">
        <v>8</v>
      </c>
      <c r="F3" s="18" t="s">
        <v>7</v>
      </c>
      <c r="G3" s="19" t="s">
        <v>11</v>
      </c>
      <c r="H3" s="20" t="s">
        <v>9</v>
      </c>
      <c r="I3" s="17" t="s">
        <v>8</v>
      </c>
      <c r="J3" s="18" t="s">
        <v>7</v>
      </c>
      <c r="K3" s="19" t="s">
        <v>11</v>
      </c>
      <c r="L3" s="21" t="s">
        <v>10</v>
      </c>
      <c r="M3" s="22" t="s">
        <v>2</v>
      </c>
      <c r="N3" s="43" t="s">
        <v>12</v>
      </c>
    </row>
    <row r="4" spans="1:18" ht="15.6" x14ac:dyDescent="0.25">
      <c r="A4" s="59">
        <v>1</v>
      </c>
      <c r="B4" s="16" t="s">
        <v>59</v>
      </c>
      <c r="C4" s="14">
        <v>2011</v>
      </c>
      <c r="D4" s="15" t="s">
        <v>33</v>
      </c>
      <c r="E4" s="23">
        <v>9.1</v>
      </c>
      <c r="F4" s="24">
        <v>2.5</v>
      </c>
      <c r="G4" s="25">
        <v>0.1</v>
      </c>
      <c r="H4" s="26">
        <f t="shared" ref="H4:H19" si="0">E4+F4-G4</f>
        <v>11.5</v>
      </c>
      <c r="I4" s="27">
        <v>8.8000000000000007</v>
      </c>
      <c r="J4" s="24">
        <v>2.5</v>
      </c>
      <c r="K4" s="24">
        <v>0.1</v>
      </c>
      <c r="L4" s="26">
        <f t="shared" ref="L4:L19" si="1">I4+J4-K4</f>
        <v>11.200000000000001</v>
      </c>
      <c r="M4" s="38">
        <f t="shared" ref="M4:M19" si="2">L4+H4</f>
        <v>22.700000000000003</v>
      </c>
      <c r="N4" s="45">
        <f>M4+M5</f>
        <v>45.620000000000005</v>
      </c>
      <c r="R4"/>
    </row>
    <row r="5" spans="1:18" ht="16.2" thickBot="1" x14ac:dyDescent="0.3">
      <c r="A5" s="60">
        <v>1</v>
      </c>
      <c r="B5" s="28" t="s">
        <v>60</v>
      </c>
      <c r="C5" s="29">
        <v>2011</v>
      </c>
      <c r="D5" s="30" t="s">
        <v>33</v>
      </c>
      <c r="E5" s="31">
        <v>8.9700000000000006</v>
      </c>
      <c r="F5" s="32">
        <v>2.5</v>
      </c>
      <c r="G5" s="33"/>
      <c r="H5" s="34">
        <f t="shared" si="0"/>
        <v>11.47</v>
      </c>
      <c r="I5" s="35">
        <v>8.9499999999999993</v>
      </c>
      <c r="J5" s="32">
        <v>2.5</v>
      </c>
      <c r="K5" s="36"/>
      <c r="L5" s="37">
        <f t="shared" si="1"/>
        <v>11.45</v>
      </c>
      <c r="M5" s="39">
        <f t="shared" si="2"/>
        <v>22.92</v>
      </c>
      <c r="N5" s="46">
        <f>M5+M4</f>
        <v>45.620000000000005</v>
      </c>
      <c r="R5" s="66"/>
    </row>
    <row r="6" spans="1:18" ht="15.6" x14ac:dyDescent="0.25">
      <c r="A6" s="59">
        <v>2</v>
      </c>
      <c r="B6" s="16" t="s">
        <v>57</v>
      </c>
      <c r="C6" s="14">
        <v>2011</v>
      </c>
      <c r="D6" s="15" t="s">
        <v>33</v>
      </c>
      <c r="E6" s="23">
        <v>8.5</v>
      </c>
      <c r="F6" s="24">
        <v>2.5</v>
      </c>
      <c r="G6" s="25">
        <v>0.1</v>
      </c>
      <c r="H6" s="26">
        <f t="shared" si="0"/>
        <v>10.9</v>
      </c>
      <c r="I6" s="27">
        <v>8.0299999999999994</v>
      </c>
      <c r="J6" s="24">
        <v>2.5</v>
      </c>
      <c r="K6" s="24">
        <v>0</v>
      </c>
      <c r="L6" s="26">
        <f t="shared" si="1"/>
        <v>10.53</v>
      </c>
      <c r="M6" s="38">
        <f t="shared" si="2"/>
        <v>21.43</v>
      </c>
      <c r="N6" s="45">
        <f>M6+M7</f>
        <v>44.730000000000004</v>
      </c>
      <c r="R6"/>
    </row>
    <row r="7" spans="1:18" ht="16.2" thickBot="1" x14ac:dyDescent="0.3">
      <c r="A7" s="60">
        <v>2</v>
      </c>
      <c r="B7" s="28" t="s">
        <v>58</v>
      </c>
      <c r="C7" s="29">
        <v>2011</v>
      </c>
      <c r="D7" s="30" t="s">
        <v>33</v>
      </c>
      <c r="E7" s="31">
        <v>9.4</v>
      </c>
      <c r="F7" s="32">
        <v>2.5</v>
      </c>
      <c r="G7" s="33"/>
      <c r="H7" s="34">
        <f t="shared" si="0"/>
        <v>11.9</v>
      </c>
      <c r="I7" s="35">
        <v>8.9</v>
      </c>
      <c r="J7" s="32">
        <v>2.5</v>
      </c>
      <c r="K7" s="36"/>
      <c r="L7" s="37">
        <f t="shared" si="1"/>
        <v>11.4</v>
      </c>
      <c r="M7" s="39">
        <f t="shared" si="2"/>
        <v>23.3</v>
      </c>
      <c r="N7" s="46">
        <f>M7+M6</f>
        <v>44.730000000000004</v>
      </c>
      <c r="R7" s="66"/>
    </row>
    <row r="8" spans="1:18" ht="15.6" x14ac:dyDescent="0.25">
      <c r="A8" s="59">
        <v>3</v>
      </c>
      <c r="B8" s="16" t="s">
        <v>113</v>
      </c>
      <c r="C8" s="14">
        <v>2011</v>
      </c>
      <c r="D8" s="15" t="s">
        <v>16</v>
      </c>
      <c r="E8" s="23">
        <v>5.97</v>
      </c>
      <c r="F8" s="24">
        <v>2.5</v>
      </c>
      <c r="G8" s="25">
        <v>0.2</v>
      </c>
      <c r="H8" s="26">
        <f t="shared" si="0"/>
        <v>8.27</v>
      </c>
      <c r="I8" s="27">
        <v>7.73</v>
      </c>
      <c r="J8" s="24">
        <v>2.5</v>
      </c>
      <c r="K8" s="24">
        <v>0.2</v>
      </c>
      <c r="L8" s="26">
        <f t="shared" si="1"/>
        <v>10.030000000000001</v>
      </c>
      <c r="M8" s="38">
        <f t="shared" si="2"/>
        <v>18.3</v>
      </c>
      <c r="N8" s="45">
        <f>M8+M9</f>
        <v>39.35</v>
      </c>
      <c r="R8"/>
    </row>
    <row r="9" spans="1:18" ht="16.2" thickBot="1" x14ac:dyDescent="0.3">
      <c r="A9" s="60">
        <v>3</v>
      </c>
      <c r="B9" s="28" t="s">
        <v>119</v>
      </c>
      <c r="C9" s="29">
        <v>2011</v>
      </c>
      <c r="D9" s="30" t="s">
        <v>16</v>
      </c>
      <c r="E9" s="31">
        <v>8.25</v>
      </c>
      <c r="F9" s="32">
        <v>2.5</v>
      </c>
      <c r="G9" s="33"/>
      <c r="H9" s="34">
        <f t="shared" si="0"/>
        <v>10.75</v>
      </c>
      <c r="I9" s="35">
        <v>7.8</v>
      </c>
      <c r="J9" s="32">
        <v>2.5</v>
      </c>
      <c r="K9" s="36"/>
      <c r="L9" s="37">
        <f t="shared" si="1"/>
        <v>10.3</v>
      </c>
      <c r="M9" s="39">
        <f t="shared" si="2"/>
        <v>21.05</v>
      </c>
      <c r="N9" s="46">
        <f>M9+M8</f>
        <v>39.35</v>
      </c>
      <c r="R9" s="66"/>
    </row>
    <row r="10" spans="1:18" ht="15.6" x14ac:dyDescent="0.25">
      <c r="A10" s="59">
        <v>4</v>
      </c>
      <c r="B10" s="16" t="s">
        <v>106</v>
      </c>
      <c r="C10" s="14">
        <v>2011</v>
      </c>
      <c r="D10" s="15" t="s">
        <v>112</v>
      </c>
      <c r="E10" s="23">
        <v>7.6</v>
      </c>
      <c r="F10" s="24">
        <v>2.5</v>
      </c>
      <c r="G10" s="25">
        <v>0.3</v>
      </c>
      <c r="H10" s="26">
        <f t="shared" si="0"/>
        <v>9.7999999999999989</v>
      </c>
      <c r="I10" s="27">
        <v>8.17</v>
      </c>
      <c r="J10" s="24">
        <v>1.5</v>
      </c>
      <c r="K10" s="24">
        <v>0</v>
      </c>
      <c r="L10" s="26">
        <f t="shared" si="1"/>
        <v>9.67</v>
      </c>
      <c r="M10" s="38">
        <f t="shared" si="2"/>
        <v>19.47</v>
      </c>
      <c r="N10" s="45">
        <f>M10+M11</f>
        <v>38.64</v>
      </c>
      <c r="R10"/>
    </row>
    <row r="11" spans="1:18" ht="16.2" thickBot="1" x14ac:dyDescent="0.3">
      <c r="A11" s="60">
        <v>4</v>
      </c>
      <c r="B11" s="28" t="s">
        <v>107</v>
      </c>
      <c r="C11" s="29">
        <v>2011</v>
      </c>
      <c r="D11" s="30" t="s">
        <v>112</v>
      </c>
      <c r="E11" s="31">
        <v>7.67</v>
      </c>
      <c r="F11" s="32">
        <v>2.5</v>
      </c>
      <c r="G11" s="33"/>
      <c r="H11" s="34">
        <f t="shared" si="0"/>
        <v>10.17</v>
      </c>
      <c r="I11" s="35">
        <v>7.5</v>
      </c>
      <c r="J11" s="32">
        <v>1.5</v>
      </c>
      <c r="K11" s="36"/>
      <c r="L11" s="37">
        <f t="shared" si="1"/>
        <v>9</v>
      </c>
      <c r="M11" s="39">
        <f t="shared" si="2"/>
        <v>19.170000000000002</v>
      </c>
      <c r="N11" s="46">
        <f>M11+M10</f>
        <v>38.64</v>
      </c>
      <c r="R11" s="66"/>
    </row>
    <row r="12" spans="1:18" ht="15.6" x14ac:dyDescent="0.25">
      <c r="A12" s="59">
        <v>5</v>
      </c>
      <c r="B12" s="16" t="s">
        <v>108</v>
      </c>
      <c r="C12" s="14">
        <v>2012</v>
      </c>
      <c r="D12" s="15" t="s">
        <v>112</v>
      </c>
      <c r="E12" s="23">
        <v>6.8</v>
      </c>
      <c r="F12" s="24">
        <v>2</v>
      </c>
      <c r="G12" s="25">
        <v>0.3</v>
      </c>
      <c r="H12" s="26">
        <f t="shared" si="0"/>
        <v>8.5</v>
      </c>
      <c r="I12" s="27">
        <v>8.3699999999999992</v>
      </c>
      <c r="J12" s="24">
        <v>1.5</v>
      </c>
      <c r="K12" s="24">
        <v>0.1</v>
      </c>
      <c r="L12" s="26">
        <f t="shared" si="1"/>
        <v>9.77</v>
      </c>
      <c r="M12" s="38">
        <f t="shared" si="2"/>
        <v>18.27</v>
      </c>
      <c r="N12" s="45">
        <f>M12+M13</f>
        <v>37.67</v>
      </c>
    </row>
    <row r="13" spans="1:18" ht="16.2" thickBot="1" x14ac:dyDescent="0.3">
      <c r="A13" s="60">
        <v>5</v>
      </c>
      <c r="B13" s="28" t="s">
        <v>109</v>
      </c>
      <c r="C13" s="29">
        <v>2012</v>
      </c>
      <c r="D13" s="30" t="s">
        <v>112</v>
      </c>
      <c r="E13" s="31">
        <v>7.7</v>
      </c>
      <c r="F13" s="32">
        <v>2.5</v>
      </c>
      <c r="G13" s="33"/>
      <c r="H13" s="34">
        <f t="shared" si="0"/>
        <v>10.199999999999999</v>
      </c>
      <c r="I13" s="35">
        <v>7.7</v>
      </c>
      <c r="J13" s="32">
        <v>1.5</v>
      </c>
      <c r="K13" s="36"/>
      <c r="L13" s="37">
        <f t="shared" si="1"/>
        <v>9.1999999999999993</v>
      </c>
      <c r="M13" s="39">
        <f t="shared" si="2"/>
        <v>19.399999999999999</v>
      </c>
      <c r="N13" s="46">
        <f>M13+M12</f>
        <v>37.67</v>
      </c>
    </row>
    <row r="14" spans="1:18" ht="15.6" x14ac:dyDescent="0.25">
      <c r="A14" s="59">
        <v>6</v>
      </c>
      <c r="B14" s="16" t="s">
        <v>110</v>
      </c>
      <c r="C14" s="14">
        <v>2012</v>
      </c>
      <c r="D14" s="15" t="s">
        <v>112</v>
      </c>
      <c r="E14" s="23">
        <v>7.1</v>
      </c>
      <c r="F14" s="24">
        <v>2.5</v>
      </c>
      <c r="G14" s="25">
        <v>0.2</v>
      </c>
      <c r="H14" s="26">
        <f t="shared" si="0"/>
        <v>9.4</v>
      </c>
      <c r="I14" s="27">
        <v>8.07</v>
      </c>
      <c r="J14" s="24">
        <v>1.5</v>
      </c>
      <c r="K14" s="24">
        <v>0.1</v>
      </c>
      <c r="L14" s="26">
        <f t="shared" si="1"/>
        <v>9.4700000000000006</v>
      </c>
      <c r="M14" s="38">
        <f t="shared" si="2"/>
        <v>18.87</v>
      </c>
      <c r="N14" s="45">
        <f>M14+M15</f>
        <v>37.64</v>
      </c>
      <c r="R14"/>
    </row>
    <row r="15" spans="1:18" ht="16.2" thickBot="1" x14ac:dyDescent="0.3">
      <c r="A15" s="60">
        <v>6</v>
      </c>
      <c r="B15" s="28" t="s">
        <v>107</v>
      </c>
      <c r="C15" s="29">
        <v>2012</v>
      </c>
      <c r="D15" s="30" t="s">
        <v>112</v>
      </c>
      <c r="E15" s="31">
        <v>7.47</v>
      </c>
      <c r="F15" s="32">
        <v>2.5</v>
      </c>
      <c r="G15" s="33"/>
      <c r="H15" s="34">
        <f t="shared" si="0"/>
        <v>9.9699999999999989</v>
      </c>
      <c r="I15" s="35">
        <v>7.3</v>
      </c>
      <c r="J15" s="32">
        <v>1.5</v>
      </c>
      <c r="K15" s="36"/>
      <c r="L15" s="37">
        <f t="shared" si="1"/>
        <v>8.8000000000000007</v>
      </c>
      <c r="M15" s="39">
        <f t="shared" si="2"/>
        <v>18.77</v>
      </c>
      <c r="N15" s="46">
        <f>M15+M14</f>
        <v>37.64</v>
      </c>
      <c r="R15" s="66"/>
    </row>
    <row r="16" spans="1:18" ht="15.6" x14ac:dyDescent="0.25">
      <c r="A16" s="59">
        <v>7</v>
      </c>
      <c r="B16" s="16" t="s">
        <v>111</v>
      </c>
      <c r="C16" s="14">
        <v>2013</v>
      </c>
      <c r="D16" s="15" t="s">
        <v>112</v>
      </c>
      <c r="E16" s="23">
        <v>5.6</v>
      </c>
      <c r="F16" s="24">
        <v>2.5</v>
      </c>
      <c r="G16" s="25">
        <v>0.3</v>
      </c>
      <c r="H16" s="26">
        <f t="shared" si="0"/>
        <v>7.8</v>
      </c>
      <c r="I16" s="27">
        <v>7.47</v>
      </c>
      <c r="J16" s="24">
        <v>1.5</v>
      </c>
      <c r="K16" s="24">
        <v>0.2</v>
      </c>
      <c r="L16" s="26">
        <f t="shared" si="1"/>
        <v>8.77</v>
      </c>
      <c r="M16" s="38">
        <f t="shared" si="2"/>
        <v>16.57</v>
      </c>
      <c r="N16" s="45">
        <f>M16+M17</f>
        <v>30.32</v>
      </c>
    </row>
    <row r="17" spans="1:15" ht="16.2" thickBot="1" x14ac:dyDescent="0.3">
      <c r="A17" s="60">
        <v>7</v>
      </c>
      <c r="B17" s="28" t="s">
        <v>124</v>
      </c>
      <c r="C17" s="29">
        <v>2012</v>
      </c>
      <c r="D17" s="30" t="s">
        <v>112</v>
      </c>
      <c r="E17" s="31">
        <v>6.25</v>
      </c>
      <c r="F17" s="32">
        <v>2</v>
      </c>
      <c r="G17" s="33"/>
      <c r="H17" s="34">
        <f t="shared" si="0"/>
        <v>8.25</v>
      </c>
      <c r="I17" s="35">
        <v>4.5</v>
      </c>
      <c r="J17" s="32">
        <v>1</v>
      </c>
      <c r="K17" s="36"/>
      <c r="L17" s="37">
        <f t="shared" si="1"/>
        <v>5.5</v>
      </c>
      <c r="M17" s="39">
        <f t="shared" si="2"/>
        <v>13.75</v>
      </c>
      <c r="N17" s="46">
        <f>M17+M16</f>
        <v>30.32</v>
      </c>
    </row>
    <row r="18" spans="1:15" ht="15.6" x14ac:dyDescent="0.25">
      <c r="A18" s="59">
        <v>8</v>
      </c>
      <c r="B18" s="16" t="s">
        <v>55</v>
      </c>
      <c r="C18" s="14">
        <v>2012</v>
      </c>
      <c r="D18" s="15" t="s">
        <v>16</v>
      </c>
      <c r="E18" s="23">
        <v>5.8</v>
      </c>
      <c r="F18" s="24">
        <v>2.5</v>
      </c>
      <c r="G18" s="25">
        <v>0.3</v>
      </c>
      <c r="H18" s="26">
        <f t="shared" si="0"/>
        <v>8</v>
      </c>
      <c r="I18" s="27">
        <v>3</v>
      </c>
      <c r="J18" s="24">
        <v>2</v>
      </c>
      <c r="K18" s="24">
        <v>0.2</v>
      </c>
      <c r="L18" s="26">
        <f t="shared" si="1"/>
        <v>4.8</v>
      </c>
      <c r="M18" s="38">
        <f t="shared" si="2"/>
        <v>12.8</v>
      </c>
      <c r="N18" s="45">
        <f>M18+M19</f>
        <v>28.05</v>
      </c>
    </row>
    <row r="19" spans="1:15" ht="16.2" thickBot="1" x14ac:dyDescent="0.3">
      <c r="A19" s="60">
        <v>8</v>
      </c>
      <c r="B19" s="28" t="s">
        <v>56</v>
      </c>
      <c r="C19" s="29">
        <v>2011</v>
      </c>
      <c r="D19" s="30" t="s">
        <v>16</v>
      </c>
      <c r="E19" s="31">
        <v>7.75</v>
      </c>
      <c r="F19" s="32">
        <v>2.5</v>
      </c>
      <c r="G19" s="33"/>
      <c r="H19" s="34">
        <f t="shared" si="0"/>
        <v>10.25</v>
      </c>
      <c r="I19" s="35">
        <v>3</v>
      </c>
      <c r="J19" s="32">
        <v>2</v>
      </c>
      <c r="K19" s="36"/>
      <c r="L19" s="37">
        <f t="shared" si="1"/>
        <v>5</v>
      </c>
      <c r="M19" s="39">
        <f t="shared" si="2"/>
        <v>15.25</v>
      </c>
      <c r="N19" s="46">
        <f>M19+M18</f>
        <v>28.05</v>
      </c>
    </row>
    <row r="21" spans="1:15" ht="15.75" customHeight="1" x14ac:dyDescent="0.25"/>
    <row r="22" spans="1:15" x14ac:dyDescent="0.25">
      <c r="O22" s="44"/>
    </row>
    <row r="23" spans="1:15" ht="15.75" customHeight="1" x14ac:dyDescent="0.25"/>
    <row r="24" spans="1:15" ht="15.75" customHeight="1" x14ac:dyDescent="0.25"/>
    <row r="25" spans="1:15" ht="15" customHeight="1" x14ac:dyDescent="0.25"/>
    <row r="26" spans="1:15" ht="15.75" customHeight="1" x14ac:dyDescent="0.25"/>
    <row r="27" spans="1:15" ht="15" customHeight="1" x14ac:dyDescent="0.25"/>
    <row r="28" spans="1:15" ht="15.75" customHeight="1" x14ac:dyDescent="0.25"/>
    <row r="29" spans="1:15" ht="15" customHeight="1" x14ac:dyDescent="0.25"/>
    <row r="30" spans="1:15" ht="15.75" customHeight="1" x14ac:dyDescent="0.25"/>
    <row r="31" spans="1:15" ht="15" customHeight="1" x14ac:dyDescent="0.25"/>
    <row r="32" spans="1:15" ht="15.75" customHeight="1" x14ac:dyDescent="0.25"/>
    <row r="33" spans="17:17" ht="15" customHeight="1" x14ac:dyDescent="0.25"/>
    <row r="34" spans="17:17" ht="15.75" customHeight="1" x14ac:dyDescent="0.25">
      <c r="Q34" s="67"/>
    </row>
    <row r="35" spans="17:17" ht="15" customHeight="1" x14ac:dyDescent="0.25"/>
    <row r="36" spans="17:17" ht="15.75" customHeight="1" x14ac:dyDescent="0.25"/>
    <row r="37" spans="17:17" ht="15" customHeight="1" x14ac:dyDescent="0.25"/>
    <row r="38" spans="17:17" ht="15.75" customHeight="1" x14ac:dyDescent="0.25"/>
    <row r="39" spans="17:17" ht="15" customHeight="1" x14ac:dyDescent="0.25"/>
    <row r="40" spans="17:17" ht="15.75" customHeight="1" x14ac:dyDescent="0.25"/>
    <row r="41" spans="17:17" ht="15" customHeight="1" x14ac:dyDescent="0.25"/>
    <row r="42" spans="17:17" ht="15.75" customHeight="1" x14ac:dyDescent="0.25"/>
    <row r="43" spans="17:17" ht="15" customHeight="1" x14ac:dyDescent="0.25"/>
    <row r="44" spans="17:17" ht="15.75" customHeight="1" x14ac:dyDescent="0.25"/>
    <row r="45" spans="17:17" ht="15" customHeight="1" x14ac:dyDescent="0.25"/>
    <row r="46" spans="17:17" ht="15.75" customHeight="1" x14ac:dyDescent="0.25"/>
    <row r="47" spans="17:17" ht="15" customHeight="1" x14ac:dyDescent="0.25"/>
    <row r="48" spans="17:17" ht="15.75" customHeight="1" x14ac:dyDescent="0.25"/>
    <row r="49" ht="15" customHeight="1" x14ac:dyDescent="0.25"/>
    <row r="50" ht="15.75" customHeight="1" x14ac:dyDescent="0.25"/>
  </sheetData>
  <sortState ref="B4:N19">
    <sortCondition descending="1" ref="N4:N19"/>
  </sortState>
  <customSheetViews>
    <customSheetView guid="{809502D3-FC8F-4CE1-88D0-94B480C3547F}">
      <selection activeCell="D23" sqref="D23"/>
      <pageMargins left="0.59055118110236227" right="0" top="0.74803149606299213" bottom="0.74803149606299213" header="0.31496062992125984" footer="0.31496062992125984"/>
      <printOptions gridLines="1"/>
      <pageSetup paperSize="9" scale="95" fitToHeight="0" orientation="landscape" horizontalDpi="4294967294" r:id="rId1"/>
      <headerFooter scaleWithDoc="0" alignWithMargins="0">
        <oddHeader>&amp;C6. ROČNÍK ZÁVODU "OPIČKY"</oddHeader>
        <oddFooter xml:space="preserve">&amp;LVšetaty 28.5.2017
</oddFooter>
      </headerFooter>
    </customSheetView>
  </customSheetViews>
  <mergeCells count="2">
    <mergeCell ref="E2:H2"/>
    <mergeCell ref="I2:M2"/>
  </mergeCells>
  <printOptions gridLines="1"/>
  <pageMargins left="0.59055118110236227" right="0" top="0.74803149606299213" bottom="0.74803149606299213" header="0.31496062992125984" footer="0.31496062992125984"/>
  <pageSetup paperSize="9" scale="95" fitToHeight="0" orientation="landscape" horizontalDpi="4294967294" r:id="rId2"/>
  <headerFooter scaleWithDoc="0" alignWithMargins="0">
    <oddHeader>&amp;C6. ROČNÍK ZÁVODU "OPIČKY"</oddHeader>
    <oddFooter xml:space="preserve">&amp;LVšetaty 28.5.2017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opLeftCell="A4" workbookViewId="0">
      <selection activeCell="F18" sqref="F18"/>
    </sheetView>
  </sheetViews>
  <sheetFormatPr defaultRowHeight="13.2" x14ac:dyDescent="0.25"/>
  <cols>
    <col min="1" max="1" width="6.33203125" customWidth="1"/>
    <col min="2" max="2" width="18.6640625" bestFit="1" customWidth="1"/>
    <col min="3" max="3" width="5.44140625" bestFit="1" customWidth="1"/>
    <col min="4" max="4" width="17.21875" bestFit="1" customWidth="1"/>
    <col min="6" max="6" width="12" customWidth="1"/>
    <col min="7" max="7" width="12.109375" customWidth="1"/>
  </cols>
  <sheetData>
    <row r="1" spans="1:14" ht="18" thickBot="1" x14ac:dyDescent="0.35">
      <c r="A1" s="1" t="s">
        <v>51</v>
      </c>
      <c r="B1" s="2"/>
      <c r="C1" s="3"/>
      <c r="D1" s="2"/>
      <c r="E1" s="2"/>
      <c r="F1" s="2"/>
      <c r="G1" s="2"/>
      <c r="H1" s="4"/>
      <c r="I1" s="2"/>
      <c r="J1" s="2"/>
      <c r="K1" s="2"/>
      <c r="L1" s="4"/>
      <c r="M1" s="5"/>
      <c r="N1" s="6"/>
    </row>
    <row r="2" spans="1:14" ht="18" thickBot="1" x14ac:dyDescent="0.35">
      <c r="A2" s="48"/>
      <c r="B2" s="49"/>
      <c r="C2" s="50"/>
      <c r="D2" s="51"/>
      <c r="E2" s="72" t="s">
        <v>4</v>
      </c>
      <c r="F2" s="73"/>
      <c r="G2" s="73"/>
      <c r="H2" s="74"/>
      <c r="I2" s="72" t="s">
        <v>5</v>
      </c>
      <c r="J2" s="73"/>
      <c r="K2" s="73"/>
      <c r="L2" s="73"/>
      <c r="M2" s="73"/>
      <c r="N2" s="47"/>
    </row>
    <row r="3" spans="1:14" ht="47.4" thickBot="1" x14ac:dyDescent="0.3">
      <c r="A3" s="52"/>
      <c r="B3" s="49" t="s">
        <v>6</v>
      </c>
      <c r="C3" s="50" t="s">
        <v>3</v>
      </c>
      <c r="D3" s="51" t="s">
        <v>0</v>
      </c>
      <c r="E3" s="17" t="s">
        <v>8</v>
      </c>
      <c r="F3" s="18" t="s">
        <v>7</v>
      </c>
      <c r="G3" s="19" t="s">
        <v>11</v>
      </c>
      <c r="H3" s="20" t="s">
        <v>9</v>
      </c>
      <c r="I3" s="17" t="s">
        <v>8</v>
      </c>
      <c r="J3" s="18" t="s">
        <v>7</v>
      </c>
      <c r="K3" s="19" t="s">
        <v>11</v>
      </c>
      <c r="L3" s="21" t="s">
        <v>10</v>
      </c>
      <c r="M3" s="22" t="s">
        <v>2</v>
      </c>
      <c r="N3" s="43" t="s">
        <v>12</v>
      </c>
    </row>
    <row r="4" spans="1:14" ht="15.6" x14ac:dyDescent="0.25">
      <c r="A4" s="59">
        <v>1</v>
      </c>
      <c r="B4" s="16" t="s">
        <v>26</v>
      </c>
      <c r="C4" s="14">
        <v>2010</v>
      </c>
      <c r="D4" s="15" t="s">
        <v>16</v>
      </c>
      <c r="E4" s="23">
        <v>8.57</v>
      </c>
      <c r="F4" s="24">
        <v>2.5</v>
      </c>
      <c r="G4" s="25">
        <v>0</v>
      </c>
      <c r="H4" s="26">
        <f t="shared" ref="H4:H27" si="0">E4+F4-G4</f>
        <v>11.07</v>
      </c>
      <c r="I4" s="27">
        <v>8.73</v>
      </c>
      <c r="J4" s="24">
        <v>2.5</v>
      </c>
      <c r="K4" s="24">
        <v>0</v>
      </c>
      <c r="L4" s="26">
        <f t="shared" ref="L4:L27" si="1">I4+J4-K4</f>
        <v>11.23</v>
      </c>
      <c r="M4" s="38">
        <f t="shared" ref="M4:M27" si="2">L4+H4</f>
        <v>22.3</v>
      </c>
      <c r="N4" s="45">
        <f>M4+M5</f>
        <v>45.5</v>
      </c>
    </row>
    <row r="5" spans="1:14" ht="16.2" thickBot="1" x14ac:dyDescent="0.3">
      <c r="A5" s="60">
        <v>1</v>
      </c>
      <c r="B5" s="28" t="s">
        <v>35</v>
      </c>
      <c r="C5" s="29">
        <v>2010</v>
      </c>
      <c r="D5" s="30" t="s">
        <v>16</v>
      </c>
      <c r="E5" s="31">
        <v>9.4499999999999993</v>
      </c>
      <c r="F5" s="32">
        <v>2.5</v>
      </c>
      <c r="G5" s="33"/>
      <c r="H5" s="34">
        <f t="shared" si="0"/>
        <v>11.95</v>
      </c>
      <c r="I5" s="35">
        <v>8.75</v>
      </c>
      <c r="J5" s="32">
        <v>2.5</v>
      </c>
      <c r="K5" s="36"/>
      <c r="L5" s="37">
        <f t="shared" si="1"/>
        <v>11.25</v>
      </c>
      <c r="M5" s="39">
        <f t="shared" si="2"/>
        <v>23.2</v>
      </c>
      <c r="N5" s="46">
        <f>M5+M4</f>
        <v>45.5</v>
      </c>
    </row>
    <row r="6" spans="1:14" ht="16.2" thickBot="1" x14ac:dyDescent="0.3">
      <c r="A6" s="59">
        <v>2</v>
      </c>
      <c r="B6" s="16" t="s">
        <v>31</v>
      </c>
      <c r="C6" s="14">
        <v>2010</v>
      </c>
      <c r="D6" s="15" t="s">
        <v>33</v>
      </c>
      <c r="E6" s="23">
        <v>8.6</v>
      </c>
      <c r="F6" s="24">
        <v>2.5</v>
      </c>
      <c r="G6" s="25">
        <v>0</v>
      </c>
      <c r="H6" s="26">
        <f t="shared" si="0"/>
        <v>11.1</v>
      </c>
      <c r="I6" s="23">
        <v>8.83</v>
      </c>
      <c r="J6" s="24">
        <v>2.5</v>
      </c>
      <c r="K6" s="24">
        <v>0.1</v>
      </c>
      <c r="L6" s="37">
        <f t="shared" si="1"/>
        <v>11.23</v>
      </c>
      <c r="M6" s="38">
        <f t="shared" si="2"/>
        <v>22.33</v>
      </c>
      <c r="N6" s="45">
        <f>M6+M7</f>
        <v>45.43</v>
      </c>
    </row>
    <row r="7" spans="1:14" ht="16.2" thickBot="1" x14ac:dyDescent="0.3">
      <c r="A7" s="60">
        <v>2</v>
      </c>
      <c r="B7" s="28" t="s">
        <v>32</v>
      </c>
      <c r="C7" s="29">
        <v>2009</v>
      </c>
      <c r="D7" s="30" t="s">
        <v>33</v>
      </c>
      <c r="E7" s="31">
        <v>9.1999999999999993</v>
      </c>
      <c r="F7" s="32">
        <v>2.5</v>
      </c>
      <c r="G7" s="33"/>
      <c r="H7" s="34">
        <f t="shared" si="0"/>
        <v>11.7</v>
      </c>
      <c r="I7" s="35">
        <v>8.9</v>
      </c>
      <c r="J7" s="32">
        <v>2.5</v>
      </c>
      <c r="K7" s="36"/>
      <c r="L7" s="37">
        <f t="shared" si="1"/>
        <v>11.4</v>
      </c>
      <c r="M7" s="39">
        <f t="shared" si="2"/>
        <v>23.1</v>
      </c>
      <c r="N7" s="46">
        <f>M7+M6</f>
        <v>45.43</v>
      </c>
    </row>
    <row r="8" spans="1:14" ht="15.6" x14ac:dyDescent="0.25">
      <c r="A8" s="59">
        <v>3</v>
      </c>
      <c r="B8" s="16" t="s">
        <v>43</v>
      </c>
      <c r="C8" s="14">
        <v>2010</v>
      </c>
      <c r="D8" s="15" t="s">
        <v>33</v>
      </c>
      <c r="E8" s="23">
        <v>8.73</v>
      </c>
      <c r="F8" s="24">
        <v>2.5</v>
      </c>
      <c r="G8" s="25">
        <v>0</v>
      </c>
      <c r="H8" s="26">
        <f t="shared" si="0"/>
        <v>11.23</v>
      </c>
      <c r="I8" s="27">
        <v>8.6</v>
      </c>
      <c r="J8" s="24">
        <v>2.5</v>
      </c>
      <c r="K8" s="24">
        <v>0</v>
      </c>
      <c r="L8" s="26">
        <f t="shared" si="1"/>
        <v>11.1</v>
      </c>
      <c r="M8" s="38">
        <f t="shared" si="2"/>
        <v>22.33</v>
      </c>
      <c r="N8" s="45">
        <f>M8+M9</f>
        <v>45.43</v>
      </c>
    </row>
    <row r="9" spans="1:14" ht="16.2" thickBot="1" x14ac:dyDescent="0.3">
      <c r="A9" s="60">
        <v>3</v>
      </c>
      <c r="B9" s="28" t="s">
        <v>44</v>
      </c>
      <c r="C9" s="29">
        <v>2009</v>
      </c>
      <c r="D9" s="30" t="s">
        <v>33</v>
      </c>
      <c r="E9" s="31">
        <v>9.1999999999999993</v>
      </c>
      <c r="F9" s="32">
        <v>2.5</v>
      </c>
      <c r="G9" s="33"/>
      <c r="H9" s="34">
        <f t="shared" si="0"/>
        <v>11.7</v>
      </c>
      <c r="I9" s="35">
        <v>8.9</v>
      </c>
      <c r="J9" s="32">
        <v>2.5</v>
      </c>
      <c r="K9" s="36"/>
      <c r="L9" s="37">
        <f t="shared" si="1"/>
        <v>11.4</v>
      </c>
      <c r="M9" s="39">
        <f t="shared" si="2"/>
        <v>23.1</v>
      </c>
      <c r="N9" s="46">
        <f>M9+M8</f>
        <v>45.43</v>
      </c>
    </row>
    <row r="10" spans="1:14" ht="15.6" x14ac:dyDescent="0.25">
      <c r="A10" s="59">
        <v>4</v>
      </c>
      <c r="B10" s="16" t="s">
        <v>62</v>
      </c>
      <c r="C10" s="14">
        <v>2009</v>
      </c>
      <c r="D10" s="15" t="s">
        <v>40</v>
      </c>
      <c r="E10" s="23">
        <v>8.83</v>
      </c>
      <c r="F10" s="24">
        <v>2.5</v>
      </c>
      <c r="G10" s="25">
        <v>0</v>
      </c>
      <c r="H10" s="26">
        <f t="shared" si="0"/>
        <v>11.33</v>
      </c>
      <c r="I10" s="27">
        <v>8.6999999999999993</v>
      </c>
      <c r="J10" s="24">
        <v>2.5</v>
      </c>
      <c r="K10" s="24">
        <v>0</v>
      </c>
      <c r="L10" s="26">
        <f t="shared" si="1"/>
        <v>11.2</v>
      </c>
      <c r="M10" s="38">
        <f t="shared" si="2"/>
        <v>22.53</v>
      </c>
      <c r="N10" s="45">
        <f>M10+M11</f>
        <v>45.28</v>
      </c>
    </row>
    <row r="11" spans="1:14" ht="16.2" thickBot="1" x14ac:dyDescent="0.3">
      <c r="A11" s="60">
        <v>4</v>
      </c>
      <c r="B11" s="28" t="s">
        <v>41</v>
      </c>
      <c r="C11" s="29">
        <v>2009</v>
      </c>
      <c r="D11" s="30" t="s">
        <v>40</v>
      </c>
      <c r="E11" s="31">
        <v>9.1999999999999993</v>
      </c>
      <c r="F11" s="32">
        <v>2.5</v>
      </c>
      <c r="G11" s="33"/>
      <c r="H11" s="34">
        <f t="shared" si="0"/>
        <v>11.7</v>
      </c>
      <c r="I11" s="35">
        <v>8.5500000000000007</v>
      </c>
      <c r="J11" s="32">
        <v>2.5</v>
      </c>
      <c r="K11" s="36"/>
      <c r="L11" s="37">
        <f t="shared" si="1"/>
        <v>11.05</v>
      </c>
      <c r="M11" s="39">
        <f t="shared" si="2"/>
        <v>22.75</v>
      </c>
      <c r="N11" s="46">
        <f>M11+M10</f>
        <v>45.28</v>
      </c>
    </row>
    <row r="12" spans="1:14" ht="15.6" x14ac:dyDescent="0.25">
      <c r="A12" s="59">
        <v>5</v>
      </c>
      <c r="B12" s="16" t="s">
        <v>21</v>
      </c>
      <c r="C12" s="14">
        <v>2009</v>
      </c>
      <c r="D12" s="15" t="s">
        <v>16</v>
      </c>
      <c r="E12" s="23">
        <v>9</v>
      </c>
      <c r="F12" s="24">
        <v>2.5</v>
      </c>
      <c r="G12" s="25">
        <v>0</v>
      </c>
      <c r="H12" s="26">
        <f t="shared" si="0"/>
        <v>11.5</v>
      </c>
      <c r="I12" s="27">
        <v>8.6999999999999993</v>
      </c>
      <c r="J12" s="24">
        <v>2.5</v>
      </c>
      <c r="K12" s="24">
        <v>0</v>
      </c>
      <c r="L12" s="26">
        <f t="shared" si="1"/>
        <v>11.2</v>
      </c>
      <c r="M12" s="38">
        <f t="shared" si="2"/>
        <v>22.7</v>
      </c>
      <c r="N12" s="45">
        <f>M12+M13</f>
        <v>44.230000000000004</v>
      </c>
    </row>
    <row r="13" spans="1:14" ht="16.2" thickBot="1" x14ac:dyDescent="0.3">
      <c r="A13" s="60">
        <v>5</v>
      </c>
      <c r="B13" s="28" t="s">
        <v>66</v>
      </c>
      <c r="C13" s="29">
        <v>2009</v>
      </c>
      <c r="D13" s="30" t="s">
        <v>16</v>
      </c>
      <c r="E13" s="31">
        <v>8.1300000000000008</v>
      </c>
      <c r="F13" s="32">
        <v>2.5</v>
      </c>
      <c r="G13" s="33"/>
      <c r="H13" s="34">
        <f t="shared" si="0"/>
        <v>10.63</v>
      </c>
      <c r="I13" s="35">
        <v>8.4</v>
      </c>
      <c r="J13" s="32">
        <v>2.5</v>
      </c>
      <c r="K13" s="36"/>
      <c r="L13" s="37">
        <f t="shared" si="1"/>
        <v>10.9</v>
      </c>
      <c r="M13" s="39">
        <f t="shared" si="2"/>
        <v>21.53</v>
      </c>
      <c r="N13" s="46">
        <f>M13+M12</f>
        <v>44.230000000000004</v>
      </c>
    </row>
    <row r="14" spans="1:14" ht="15.6" x14ac:dyDescent="0.25">
      <c r="A14" s="59">
        <v>6</v>
      </c>
      <c r="B14" s="16" t="s">
        <v>61</v>
      </c>
      <c r="C14" s="14">
        <v>2009</v>
      </c>
      <c r="D14" s="15" t="s">
        <v>33</v>
      </c>
      <c r="E14" s="23">
        <v>8.23</v>
      </c>
      <c r="F14" s="24">
        <v>2.5</v>
      </c>
      <c r="G14" s="25">
        <v>0</v>
      </c>
      <c r="H14" s="26">
        <f t="shared" si="0"/>
        <v>10.73</v>
      </c>
      <c r="I14" s="27">
        <v>8.77</v>
      </c>
      <c r="J14" s="24">
        <v>2.5</v>
      </c>
      <c r="K14" s="24">
        <v>0</v>
      </c>
      <c r="L14" s="26">
        <f t="shared" si="1"/>
        <v>11.27</v>
      </c>
      <c r="M14" s="38">
        <f t="shared" si="2"/>
        <v>22</v>
      </c>
      <c r="N14" s="45">
        <f>M14+M15</f>
        <v>44.2</v>
      </c>
    </row>
    <row r="15" spans="1:14" ht="16.2" thickBot="1" x14ac:dyDescent="0.3">
      <c r="A15" s="60">
        <v>6</v>
      </c>
      <c r="B15" s="28" t="s">
        <v>34</v>
      </c>
      <c r="C15" s="29">
        <v>2009</v>
      </c>
      <c r="D15" s="30" t="s">
        <v>33</v>
      </c>
      <c r="E15" s="31">
        <v>8.5500000000000007</v>
      </c>
      <c r="F15" s="32">
        <v>2.5</v>
      </c>
      <c r="G15" s="33"/>
      <c r="H15" s="34">
        <f t="shared" si="0"/>
        <v>11.05</v>
      </c>
      <c r="I15" s="35">
        <v>8.65</v>
      </c>
      <c r="J15" s="32">
        <v>2.5</v>
      </c>
      <c r="K15" s="36"/>
      <c r="L15" s="37">
        <f t="shared" si="1"/>
        <v>11.15</v>
      </c>
      <c r="M15" s="39">
        <f t="shared" si="2"/>
        <v>22.200000000000003</v>
      </c>
      <c r="N15" s="46">
        <f>M15+M14</f>
        <v>44.2</v>
      </c>
    </row>
    <row r="16" spans="1:14" ht="15.6" x14ac:dyDescent="0.25">
      <c r="A16" s="59">
        <v>7</v>
      </c>
      <c r="B16" s="16" t="s">
        <v>94</v>
      </c>
      <c r="C16" s="14">
        <v>2010</v>
      </c>
      <c r="D16" s="15" t="s">
        <v>100</v>
      </c>
      <c r="E16" s="23">
        <v>8.85</v>
      </c>
      <c r="F16" s="24">
        <v>2.5</v>
      </c>
      <c r="G16" s="25">
        <v>0.1</v>
      </c>
      <c r="H16" s="26">
        <f t="shared" si="0"/>
        <v>11.25</v>
      </c>
      <c r="I16" s="27">
        <v>8.57</v>
      </c>
      <c r="J16" s="24">
        <v>2.5</v>
      </c>
      <c r="K16" s="24">
        <v>0</v>
      </c>
      <c r="L16" s="26">
        <f t="shared" si="1"/>
        <v>11.07</v>
      </c>
      <c r="M16" s="38">
        <f t="shared" si="2"/>
        <v>22.32</v>
      </c>
      <c r="N16" s="45">
        <f>M16+M17</f>
        <v>43.69</v>
      </c>
    </row>
    <row r="17" spans="1:14" ht="16.2" thickBot="1" x14ac:dyDescent="0.3">
      <c r="A17" s="60">
        <v>7</v>
      </c>
      <c r="B17" s="28" t="s">
        <v>95</v>
      </c>
      <c r="C17" s="29">
        <v>2010</v>
      </c>
      <c r="D17" s="30" t="s">
        <v>100</v>
      </c>
      <c r="E17" s="31">
        <v>8.27</v>
      </c>
      <c r="F17" s="32">
        <v>2.5</v>
      </c>
      <c r="G17" s="33"/>
      <c r="H17" s="34">
        <f t="shared" si="0"/>
        <v>10.77</v>
      </c>
      <c r="I17" s="35">
        <v>8.1</v>
      </c>
      <c r="J17" s="32">
        <v>2.5</v>
      </c>
      <c r="K17" s="36"/>
      <c r="L17" s="37">
        <f t="shared" si="1"/>
        <v>10.6</v>
      </c>
      <c r="M17" s="39">
        <f t="shared" si="2"/>
        <v>21.369999999999997</v>
      </c>
      <c r="N17" s="46">
        <f>M17+M16</f>
        <v>43.69</v>
      </c>
    </row>
    <row r="18" spans="1:14" ht="15.6" x14ac:dyDescent="0.25">
      <c r="A18" s="59">
        <v>8</v>
      </c>
      <c r="B18" s="16" t="s">
        <v>98</v>
      </c>
      <c r="C18" s="14">
        <v>2009</v>
      </c>
      <c r="D18" s="15" t="s">
        <v>100</v>
      </c>
      <c r="E18" s="23">
        <v>9.35</v>
      </c>
      <c r="F18" s="24">
        <v>2.5</v>
      </c>
      <c r="G18" s="25">
        <v>0</v>
      </c>
      <c r="H18" s="26">
        <f t="shared" si="0"/>
        <v>11.85</v>
      </c>
      <c r="I18" s="27">
        <v>9.1300000000000008</v>
      </c>
      <c r="J18" s="24">
        <v>1.5</v>
      </c>
      <c r="K18" s="24">
        <v>0</v>
      </c>
      <c r="L18" s="26">
        <f t="shared" si="1"/>
        <v>10.63</v>
      </c>
      <c r="M18" s="38">
        <f t="shared" si="2"/>
        <v>22.48</v>
      </c>
      <c r="N18" s="45">
        <f>M18+M19</f>
        <v>43.66</v>
      </c>
    </row>
    <row r="19" spans="1:14" ht="16.2" thickBot="1" x14ac:dyDescent="0.3">
      <c r="A19" s="60">
        <v>8</v>
      </c>
      <c r="B19" s="28" t="s">
        <v>99</v>
      </c>
      <c r="C19" s="29">
        <v>2010</v>
      </c>
      <c r="D19" s="30" t="s">
        <v>100</v>
      </c>
      <c r="E19" s="31">
        <v>8.5299999999999994</v>
      </c>
      <c r="F19" s="32">
        <v>2.5</v>
      </c>
      <c r="G19" s="33"/>
      <c r="H19" s="34">
        <f t="shared" si="0"/>
        <v>11.03</v>
      </c>
      <c r="I19" s="35">
        <v>8.65</v>
      </c>
      <c r="J19" s="32">
        <v>1.5</v>
      </c>
      <c r="K19" s="36"/>
      <c r="L19" s="37">
        <f t="shared" si="1"/>
        <v>10.15</v>
      </c>
      <c r="M19" s="39">
        <f t="shared" si="2"/>
        <v>21.18</v>
      </c>
      <c r="N19" s="46">
        <f>M19+M18</f>
        <v>43.66</v>
      </c>
    </row>
    <row r="20" spans="1:14" ht="15.6" x14ac:dyDescent="0.25">
      <c r="A20" s="59">
        <v>9</v>
      </c>
      <c r="B20" s="16" t="s">
        <v>92</v>
      </c>
      <c r="C20" s="14">
        <v>2009</v>
      </c>
      <c r="D20" s="15" t="s">
        <v>100</v>
      </c>
      <c r="E20" s="23">
        <v>8.6300000000000008</v>
      </c>
      <c r="F20" s="24">
        <v>2</v>
      </c>
      <c r="G20" s="25">
        <v>0</v>
      </c>
      <c r="H20" s="26">
        <f t="shared" si="0"/>
        <v>10.63</v>
      </c>
      <c r="I20" s="27">
        <v>8.73</v>
      </c>
      <c r="J20" s="24">
        <v>2</v>
      </c>
      <c r="K20" s="24">
        <v>0</v>
      </c>
      <c r="L20" s="26">
        <f t="shared" si="1"/>
        <v>10.73</v>
      </c>
      <c r="M20" s="38">
        <f t="shared" si="2"/>
        <v>21.36</v>
      </c>
      <c r="N20" s="45">
        <f>M20+M21</f>
        <v>43.31</v>
      </c>
    </row>
    <row r="21" spans="1:14" ht="16.2" thickBot="1" x14ac:dyDescent="0.3">
      <c r="A21" s="60">
        <v>9</v>
      </c>
      <c r="B21" s="28" t="s">
        <v>93</v>
      </c>
      <c r="C21" s="29">
        <v>2009</v>
      </c>
      <c r="D21" s="30" t="s">
        <v>100</v>
      </c>
      <c r="E21" s="31">
        <v>9.25</v>
      </c>
      <c r="F21" s="32">
        <v>2</v>
      </c>
      <c r="G21" s="33"/>
      <c r="H21" s="34">
        <f t="shared" si="0"/>
        <v>11.25</v>
      </c>
      <c r="I21" s="35">
        <v>8.1999999999999993</v>
      </c>
      <c r="J21" s="32">
        <v>2.5</v>
      </c>
      <c r="K21" s="36"/>
      <c r="L21" s="37">
        <f t="shared" si="1"/>
        <v>10.7</v>
      </c>
      <c r="M21" s="39">
        <f t="shared" si="2"/>
        <v>21.95</v>
      </c>
      <c r="N21" s="46">
        <f>M21+M20</f>
        <v>43.31</v>
      </c>
    </row>
    <row r="22" spans="1:14" ht="15.6" x14ac:dyDescent="0.25">
      <c r="A22" s="59">
        <v>10</v>
      </c>
      <c r="B22" s="16" t="s">
        <v>96</v>
      </c>
      <c r="C22" s="14">
        <v>2009</v>
      </c>
      <c r="D22" s="15" t="s">
        <v>100</v>
      </c>
      <c r="E22" s="23">
        <v>8.65</v>
      </c>
      <c r="F22" s="24">
        <v>2.5</v>
      </c>
      <c r="G22" s="25">
        <v>0.1</v>
      </c>
      <c r="H22" s="26">
        <f t="shared" si="0"/>
        <v>11.05</v>
      </c>
      <c r="I22" s="27">
        <v>8.5</v>
      </c>
      <c r="J22" s="24">
        <v>2.5</v>
      </c>
      <c r="K22" s="24">
        <v>0</v>
      </c>
      <c r="L22" s="26">
        <f t="shared" si="1"/>
        <v>11</v>
      </c>
      <c r="M22" s="38">
        <f t="shared" si="2"/>
        <v>22.05</v>
      </c>
      <c r="N22" s="45">
        <f>M22+M23</f>
        <v>43.25</v>
      </c>
    </row>
    <row r="23" spans="1:14" ht="16.2" thickBot="1" x14ac:dyDescent="0.3">
      <c r="A23" s="60">
        <v>10</v>
      </c>
      <c r="B23" s="28" t="s">
        <v>97</v>
      </c>
      <c r="C23" s="29">
        <v>2009</v>
      </c>
      <c r="D23" s="30" t="s">
        <v>100</v>
      </c>
      <c r="E23" s="31">
        <v>8.3000000000000007</v>
      </c>
      <c r="F23" s="32">
        <v>2.5</v>
      </c>
      <c r="G23" s="33"/>
      <c r="H23" s="34">
        <f t="shared" si="0"/>
        <v>10.8</v>
      </c>
      <c r="I23" s="35">
        <v>7.9</v>
      </c>
      <c r="J23" s="32">
        <v>2.5</v>
      </c>
      <c r="K23" s="36"/>
      <c r="L23" s="37">
        <f t="shared" si="1"/>
        <v>10.4</v>
      </c>
      <c r="M23" s="39">
        <f t="shared" si="2"/>
        <v>21.200000000000003</v>
      </c>
      <c r="N23" s="46">
        <f>M23+M22</f>
        <v>43.25</v>
      </c>
    </row>
    <row r="24" spans="1:14" ht="15.6" x14ac:dyDescent="0.25">
      <c r="A24" s="59">
        <v>11</v>
      </c>
      <c r="B24" s="16" t="s">
        <v>25</v>
      </c>
      <c r="C24" s="14">
        <v>2010</v>
      </c>
      <c r="D24" s="15" t="s">
        <v>16</v>
      </c>
      <c r="E24" s="23">
        <v>7.8</v>
      </c>
      <c r="F24" s="24">
        <v>2.5</v>
      </c>
      <c r="G24" s="25">
        <v>0</v>
      </c>
      <c r="H24" s="26">
        <f t="shared" si="0"/>
        <v>10.3</v>
      </c>
      <c r="I24" s="27">
        <v>8.23</v>
      </c>
      <c r="J24" s="24">
        <v>2.5</v>
      </c>
      <c r="K24" s="24">
        <v>0.1</v>
      </c>
      <c r="L24" s="26">
        <f t="shared" si="1"/>
        <v>10.63</v>
      </c>
      <c r="M24" s="38">
        <f t="shared" si="2"/>
        <v>20.93</v>
      </c>
      <c r="N24" s="45">
        <f>M24+M25</f>
        <v>41.91</v>
      </c>
    </row>
    <row r="25" spans="1:14" ht="16.2" thickBot="1" x14ac:dyDescent="0.3">
      <c r="A25" s="60">
        <v>11</v>
      </c>
      <c r="B25" s="28" t="s">
        <v>63</v>
      </c>
      <c r="C25" s="29">
        <v>2011</v>
      </c>
      <c r="D25" s="30" t="s">
        <v>16</v>
      </c>
      <c r="E25" s="31">
        <v>7.93</v>
      </c>
      <c r="F25" s="32">
        <v>2.5</v>
      </c>
      <c r="G25" s="33"/>
      <c r="H25" s="34">
        <f t="shared" si="0"/>
        <v>10.43</v>
      </c>
      <c r="I25" s="35">
        <v>8.0500000000000007</v>
      </c>
      <c r="J25" s="32">
        <v>2.5</v>
      </c>
      <c r="K25" s="36"/>
      <c r="L25" s="37">
        <f t="shared" si="1"/>
        <v>10.55</v>
      </c>
      <c r="M25" s="39">
        <f t="shared" si="2"/>
        <v>20.98</v>
      </c>
      <c r="N25" s="46">
        <f>M25+M24</f>
        <v>41.91</v>
      </c>
    </row>
    <row r="26" spans="1:14" ht="15.6" x14ac:dyDescent="0.25">
      <c r="A26" s="59">
        <v>12</v>
      </c>
      <c r="B26" s="16" t="s">
        <v>64</v>
      </c>
      <c r="C26" s="14">
        <v>2010</v>
      </c>
      <c r="D26" s="15" t="s">
        <v>16</v>
      </c>
      <c r="E26" s="23">
        <v>7.4</v>
      </c>
      <c r="F26" s="24">
        <v>2</v>
      </c>
      <c r="G26" s="25">
        <v>0.2</v>
      </c>
      <c r="H26" s="26">
        <f t="shared" si="0"/>
        <v>9.2000000000000011</v>
      </c>
      <c r="I26" s="27">
        <v>8.1</v>
      </c>
      <c r="J26" s="24">
        <v>2</v>
      </c>
      <c r="K26" s="24">
        <v>0.1</v>
      </c>
      <c r="L26" s="26">
        <f t="shared" si="1"/>
        <v>10</v>
      </c>
      <c r="M26" s="38">
        <f t="shared" si="2"/>
        <v>19.200000000000003</v>
      </c>
      <c r="N26" s="45">
        <f>M26+M27</f>
        <v>38.200000000000003</v>
      </c>
    </row>
    <row r="27" spans="1:14" ht="16.2" thickBot="1" x14ac:dyDescent="0.3">
      <c r="A27" s="60">
        <v>12</v>
      </c>
      <c r="B27" s="28" t="s">
        <v>65</v>
      </c>
      <c r="C27" s="29">
        <v>2011</v>
      </c>
      <c r="D27" s="30" t="s">
        <v>16</v>
      </c>
      <c r="E27" s="31">
        <v>6.95</v>
      </c>
      <c r="F27" s="32">
        <v>2.5</v>
      </c>
      <c r="G27" s="33"/>
      <c r="H27" s="34">
        <f t="shared" si="0"/>
        <v>9.4499999999999993</v>
      </c>
      <c r="I27" s="35">
        <v>7.55</v>
      </c>
      <c r="J27" s="32">
        <v>2</v>
      </c>
      <c r="K27" s="36"/>
      <c r="L27" s="37">
        <f t="shared" si="1"/>
        <v>9.5500000000000007</v>
      </c>
      <c r="M27" s="39">
        <f t="shared" si="2"/>
        <v>19</v>
      </c>
      <c r="N27" s="46">
        <f>M27+M26</f>
        <v>38.200000000000003</v>
      </c>
    </row>
  </sheetData>
  <sortState ref="B4:N9">
    <sortCondition descending="1" ref="N4:N9"/>
  </sortState>
  <customSheetViews>
    <customSheetView guid="{809502D3-FC8F-4CE1-88D0-94B480C3547F}" topLeftCell="A4">
      <selection activeCell="F18" sqref="F18"/>
      <pageMargins left="0.70866141732283472" right="0.70866141732283472" top="0.78740157480314965" bottom="0.78740157480314965" header="0.31496062992125984" footer="0.31496062992125984"/>
      <pageSetup paperSize="9" scale="90" orientation="landscape" horizontalDpi="4294967294" verticalDpi="0" r:id="rId1"/>
      <headerFooter>
        <oddHeader>&amp;C6. ROČNÍK ZÁVODU "OPIČKY"</oddHeader>
        <oddFooter>&amp;LVe Všetatech 28.5.2017</oddFooter>
      </headerFooter>
    </customSheetView>
  </customSheetViews>
  <mergeCells count="2">
    <mergeCell ref="I2:M2"/>
    <mergeCell ref="E2:H2"/>
  </mergeCells>
  <pageMargins left="0.70866141732283472" right="0.70866141732283472" top="0.78740157480314965" bottom="0.78740157480314965" header="0.31496062992125984" footer="0.31496062992125984"/>
  <pageSetup paperSize="9" scale="90" orientation="landscape" horizontalDpi="4294967294" verticalDpi="0" r:id="rId2"/>
  <headerFooter>
    <oddHeader>&amp;C6. ROČNÍK ZÁVODU "OPIČKY"</oddHeader>
    <oddFooter>&amp;LVe Všetatech 28.5.2017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00" zoomScalePageLayoutView="80" workbookViewId="0">
      <selection activeCell="E8" sqref="E8"/>
    </sheetView>
  </sheetViews>
  <sheetFormatPr defaultColWidth="9.109375" defaultRowHeight="13.8" x14ac:dyDescent="0.25"/>
  <cols>
    <col min="1" max="1" width="4.33203125" style="8" customWidth="1"/>
    <col min="2" max="2" width="20.88671875" style="9" customWidth="1"/>
    <col min="3" max="3" width="7.44140625" style="10" bestFit="1" customWidth="1"/>
    <col min="4" max="4" width="23.109375" style="9" bestFit="1" customWidth="1"/>
    <col min="5" max="6" width="9.44140625" style="9" bestFit="1" customWidth="1"/>
    <col min="7" max="7" width="9" style="9" customWidth="1"/>
    <col min="8" max="8" width="9.33203125" style="11" customWidth="1"/>
    <col min="9" max="10" width="9.44140625" style="9" bestFit="1" customWidth="1"/>
    <col min="11" max="11" width="8.6640625" style="9" customWidth="1"/>
    <col min="12" max="12" width="10.109375" style="11" customWidth="1"/>
    <col min="13" max="13" width="9.109375" style="12"/>
    <col min="14" max="14" width="10.109375" style="13" customWidth="1"/>
    <col min="15" max="16384" width="9.109375" style="13"/>
  </cols>
  <sheetData>
    <row r="1" spans="1:14" s="6" customFormat="1" ht="23.25" customHeight="1" thickBot="1" x14ac:dyDescent="0.35">
      <c r="A1" s="1" t="s">
        <v>52</v>
      </c>
      <c r="B1" s="2"/>
      <c r="C1" s="3"/>
      <c r="D1" s="2"/>
      <c r="E1" s="2"/>
      <c r="F1" s="2"/>
      <c r="G1" s="2"/>
      <c r="H1" s="4"/>
      <c r="I1" s="2"/>
      <c r="J1" s="2"/>
      <c r="K1" s="2"/>
      <c r="L1" s="4"/>
      <c r="M1" s="5"/>
    </row>
    <row r="2" spans="1:14" s="6" customFormat="1" ht="23.25" customHeight="1" thickBot="1" x14ac:dyDescent="0.35">
      <c r="A2" s="48"/>
      <c r="B2" s="49"/>
      <c r="C2" s="50"/>
      <c r="D2" s="51"/>
      <c r="E2" s="72" t="s">
        <v>1</v>
      </c>
      <c r="F2" s="73"/>
      <c r="G2" s="73"/>
      <c r="H2" s="74"/>
      <c r="I2" s="72" t="s">
        <v>5</v>
      </c>
      <c r="J2" s="73"/>
      <c r="K2" s="73"/>
      <c r="L2" s="73"/>
      <c r="M2" s="73"/>
      <c r="N2" s="43"/>
    </row>
    <row r="3" spans="1:14" s="6" customFormat="1" ht="47.4" thickBot="1" x14ac:dyDescent="0.3">
      <c r="A3" s="52"/>
      <c r="B3" s="49" t="s">
        <v>6</v>
      </c>
      <c r="C3" s="50" t="s">
        <v>3</v>
      </c>
      <c r="D3" s="51" t="s">
        <v>0</v>
      </c>
      <c r="E3" s="17" t="s">
        <v>8</v>
      </c>
      <c r="F3" s="18" t="s">
        <v>7</v>
      </c>
      <c r="G3" s="19" t="s">
        <v>11</v>
      </c>
      <c r="H3" s="20" t="s">
        <v>9</v>
      </c>
      <c r="I3" s="17" t="s">
        <v>8</v>
      </c>
      <c r="J3" s="18" t="s">
        <v>7</v>
      </c>
      <c r="K3" s="19" t="s">
        <v>11</v>
      </c>
      <c r="L3" s="21" t="s">
        <v>10</v>
      </c>
      <c r="M3" s="22" t="s">
        <v>2</v>
      </c>
      <c r="N3" s="43" t="s">
        <v>12</v>
      </c>
    </row>
    <row r="4" spans="1:14" s="7" customFormat="1" ht="15" customHeight="1" x14ac:dyDescent="0.25">
      <c r="A4" s="59">
        <v>1</v>
      </c>
      <c r="B4" s="16" t="s">
        <v>67</v>
      </c>
      <c r="C4" s="14">
        <v>2007</v>
      </c>
      <c r="D4" s="15" t="s">
        <v>40</v>
      </c>
      <c r="E4" s="23">
        <v>8.83</v>
      </c>
      <c r="F4" s="24">
        <v>2.5</v>
      </c>
      <c r="G4" s="25">
        <v>0</v>
      </c>
      <c r="H4" s="26">
        <f t="shared" ref="H4:H21" si="0">E4+F4-G4</f>
        <v>11.33</v>
      </c>
      <c r="I4" s="23">
        <v>8.6</v>
      </c>
      <c r="J4" s="24">
        <v>2.5</v>
      </c>
      <c r="K4" s="24">
        <v>0</v>
      </c>
      <c r="L4" s="26">
        <f t="shared" ref="L4:L21" si="1">I4+J4-K4</f>
        <v>11.1</v>
      </c>
      <c r="M4" s="38">
        <f t="shared" ref="M4:M21" si="2">L4+H4</f>
        <v>22.43</v>
      </c>
      <c r="N4" s="45">
        <f>M4+M5</f>
        <v>44.730000000000004</v>
      </c>
    </row>
    <row r="5" spans="1:14" s="7" customFormat="1" ht="15.75" customHeight="1" thickBot="1" x14ac:dyDescent="0.3">
      <c r="A5" s="60">
        <v>1</v>
      </c>
      <c r="B5" s="28" t="s">
        <v>68</v>
      </c>
      <c r="C5" s="29">
        <v>2007</v>
      </c>
      <c r="D5" s="30" t="s">
        <v>40</v>
      </c>
      <c r="E5" s="31">
        <v>8.9</v>
      </c>
      <c r="F5" s="32">
        <v>2.5</v>
      </c>
      <c r="G5" s="33"/>
      <c r="H5" s="34">
        <f t="shared" si="0"/>
        <v>11.4</v>
      </c>
      <c r="I5" s="35">
        <v>8.4</v>
      </c>
      <c r="J5" s="32">
        <v>2.5</v>
      </c>
      <c r="K5" s="36"/>
      <c r="L5" s="37">
        <f t="shared" si="1"/>
        <v>10.9</v>
      </c>
      <c r="M5" s="39">
        <f t="shared" si="2"/>
        <v>22.3</v>
      </c>
      <c r="N5" s="46">
        <f>M5+M4</f>
        <v>44.730000000000004</v>
      </c>
    </row>
    <row r="6" spans="1:14" s="7" customFormat="1" ht="15" customHeight="1" x14ac:dyDescent="0.25">
      <c r="A6" s="59">
        <v>2</v>
      </c>
      <c r="B6" s="16" t="s">
        <v>121</v>
      </c>
      <c r="C6" s="14">
        <v>2008</v>
      </c>
      <c r="D6" s="15" t="s">
        <v>100</v>
      </c>
      <c r="E6" s="23">
        <v>9.1</v>
      </c>
      <c r="F6" s="24">
        <v>2.5</v>
      </c>
      <c r="G6" s="25">
        <v>0</v>
      </c>
      <c r="H6" s="26">
        <f t="shared" si="0"/>
        <v>11.6</v>
      </c>
      <c r="I6" s="23">
        <v>8.33</v>
      </c>
      <c r="J6" s="24">
        <v>2.5</v>
      </c>
      <c r="K6" s="24">
        <v>0</v>
      </c>
      <c r="L6" s="26">
        <f t="shared" si="1"/>
        <v>10.83</v>
      </c>
      <c r="M6" s="38">
        <f t="shared" si="2"/>
        <v>22.43</v>
      </c>
      <c r="N6" s="45">
        <f>M6+M7</f>
        <v>44.71</v>
      </c>
    </row>
    <row r="7" spans="1:14" s="7" customFormat="1" ht="15.75" customHeight="1" thickBot="1" x14ac:dyDescent="0.3">
      <c r="A7" s="60">
        <v>2</v>
      </c>
      <c r="B7" s="28" t="s">
        <v>122</v>
      </c>
      <c r="C7" s="29">
        <v>2008</v>
      </c>
      <c r="D7" s="30" t="s">
        <v>100</v>
      </c>
      <c r="E7" s="31">
        <v>8.5299999999999994</v>
      </c>
      <c r="F7" s="32">
        <v>2.5</v>
      </c>
      <c r="G7" s="33"/>
      <c r="H7" s="34">
        <f t="shared" si="0"/>
        <v>11.03</v>
      </c>
      <c r="I7" s="35">
        <v>8.75</v>
      </c>
      <c r="J7" s="32">
        <v>2.5</v>
      </c>
      <c r="K7" s="36"/>
      <c r="L7" s="37">
        <f t="shared" si="1"/>
        <v>11.25</v>
      </c>
      <c r="M7" s="39">
        <f t="shared" si="2"/>
        <v>22.28</v>
      </c>
      <c r="N7" s="46">
        <f>M7+M6</f>
        <v>44.71</v>
      </c>
    </row>
    <row r="8" spans="1:14" s="7" customFormat="1" ht="15" customHeight="1" x14ac:dyDescent="0.25">
      <c r="A8" s="59">
        <v>3</v>
      </c>
      <c r="B8" s="16" t="s">
        <v>24</v>
      </c>
      <c r="C8" s="14">
        <v>2008</v>
      </c>
      <c r="D8" s="15" t="s">
        <v>16</v>
      </c>
      <c r="E8" s="23">
        <v>8.23</v>
      </c>
      <c r="F8" s="24">
        <v>2.5</v>
      </c>
      <c r="G8" s="25">
        <v>0.1</v>
      </c>
      <c r="H8" s="26">
        <f t="shared" si="0"/>
        <v>10.63</v>
      </c>
      <c r="I8" s="27">
        <v>8.17</v>
      </c>
      <c r="J8" s="24">
        <v>2.5</v>
      </c>
      <c r="K8" s="24">
        <v>0.1</v>
      </c>
      <c r="L8" s="26">
        <f t="shared" si="1"/>
        <v>10.57</v>
      </c>
      <c r="M8" s="38">
        <f t="shared" si="2"/>
        <v>21.200000000000003</v>
      </c>
      <c r="N8" s="45">
        <f>M8+M9</f>
        <v>42.85</v>
      </c>
    </row>
    <row r="9" spans="1:14" s="7" customFormat="1" ht="15.75" customHeight="1" thickBot="1" x14ac:dyDescent="0.3">
      <c r="A9" s="60">
        <v>3</v>
      </c>
      <c r="B9" s="28" t="s">
        <v>38</v>
      </c>
      <c r="C9" s="29">
        <v>2007</v>
      </c>
      <c r="D9" s="30" t="s">
        <v>16</v>
      </c>
      <c r="E9" s="31">
        <v>8.4499999999999993</v>
      </c>
      <c r="F9" s="32">
        <v>2.5</v>
      </c>
      <c r="G9" s="33"/>
      <c r="H9" s="34">
        <f t="shared" si="0"/>
        <v>10.95</v>
      </c>
      <c r="I9" s="35">
        <v>8.1999999999999993</v>
      </c>
      <c r="J9" s="32">
        <v>2.5</v>
      </c>
      <c r="K9" s="36"/>
      <c r="L9" s="37">
        <f t="shared" si="1"/>
        <v>10.7</v>
      </c>
      <c r="M9" s="39">
        <f t="shared" si="2"/>
        <v>21.65</v>
      </c>
      <c r="N9" s="46">
        <f>M9+M8</f>
        <v>42.85</v>
      </c>
    </row>
    <row r="10" spans="1:14" s="7" customFormat="1" ht="15" customHeight="1" x14ac:dyDescent="0.25">
      <c r="A10" s="59">
        <v>4</v>
      </c>
      <c r="B10" s="16" t="s">
        <v>42</v>
      </c>
      <c r="C10" s="14">
        <v>2008</v>
      </c>
      <c r="D10" s="15" t="s">
        <v>40</v>
      </c>
      <c r="E10" s="23">
        <v>7.8</v>
      </c>
      <c r="F10" s="24">
        <v>2.5</v>
      </c>
      <c r="G10" s="25">
        <v>0</v>
      </c>
      <c r="H10" s="26">
        <f t="shared" si="0"/>
        <v>10.3</v>
      </c>
      <c r="I10" s="27">
        <v>7.7</v>
      </c>
      <c r="J10" s="24">
        <v>2.5</v>
      </c>
      <c r="K10" s="24">
        <v>0.1</v>
      </c>
      <c r="L10" s="26">
        <f t="shared" si="1"/>
        <v>10.1</v>
      </c>
      <c r="M10" s="38">
        <f t="shared" si="2"/>
        <v>20.399999999999999</v>
      </c>
      <c r="N10" s="45">
        <f>M10+M11</f>
        <v>41.93</v>
      </c>
    </row>
    <row r="11" spans="1:14" s="7" customFormat="1" ht="15.75" customHeight="1" thickBot="1" x14ac:dyDescent="0.3">
      <c r="A11" s="60">
        <v>4</v>
      </c>
      <c r="B11" s="28" t="s">
        <v>69</v>
      </c>
      <c r="C11" s="29">
        <v>2008</v>
      </c>
      <c r="D11" s="30" t="s">
        <v>40</v>
      </c>
      <c r="E11" s="31">
        <v>8.5299999999999994</v>
      </c>
      <c r="F11" s="32">
        <v>2.5</v>
      </c>
      <c r="G11" s="33"/>
      <c r="H11" s="34">
        <f t="shared" si="0"/>
        <v>11.03</v>
      </c>
      <c r="I11" s="35">
        <v>8</v>
      </c>
      <c r="J11" s="32">
        <v>2.5</v>
      </c>
      <c r="K11" s="36"/>
      <c r="L11" s="37">
        <f t="shared" si="1"/>
        <v>10.5</v>
      </c>
      <c r="M11" s="39">
        <f t="shared" si="2"/>
        <v>21.53</v>
      </c>
      <c r="N11" s="46">
        <f>M11+M10</f>
        <v>41.93</v>
      </c>
    </row>
    <row r="12" spans="1:14" s="7" customFormat="1" ht="15" customHeight="1" x14ac:dyDescent="0.25">
      <c r="A12" s="59">
        <v>5</v>
      </c>
      <c r="B12" s="16" t="s">
        <v>28</v>
      </c>
      <c r="C12" s="14">
        <v>2008</v>
      </c>
      <c r="D12" s="15" t="s">
        <v>16</v>
      </c>
      <c r="E12" s="23">
        <v>7.45</v>
      </c>
      <c r="F12" s="24">
        <v>2</v>
      </c>
      <c r="G12" s="25">
        <v>0.1</v>
      </c>
      <c r="H12" s="26">
        <f t="shared" si="0"/>
        <v>9.35</v>
      </c>
      <c r="I12" s="27">
        <v>7.93</v>
      </c>
      <c r="J12" s="24">
        <v>2.5</v>
      </c>
      <c r="K12" s="24">
        <v>0.1</v>
      </c>
      <c r="L12" s="26">
        <f t="shared" si="1"/>
        <v>10.33</v>
      </c>
      <c r="M12" s="38">
        <f t="shared" si="2"/>
        <v>19.68</v>
      </c>
      <c r="N12" s="45">
        <f>M12+M13</f>
        <v>40.159999999999997</v>
      </c>
    </row>
    <row r="13" spans="1:14" s="7" customFormat="1" ht="15.75" customHeight="1" thickBot="1" x14ac:dyDescent="0.3">
      <c r="A13" s="60">
        <v>5</v>
      </c>
      <c r="B13" s="28" t="s">
        <v>23</v>
      </c>
      <c r="C13" s="29">
        <v>2008</v>
      </c>
      <c r="D13" s="30" t="s">
        <v>16</v>
      </c>
      <c r="E13" s="31">
        <v>7.83</v>
      </c>
      <c r="F13" s="32">
        <v>2.5</v>
      </c>
      <c r="G13" s="33"/>
      <c r="H13" s="34">
        <f t="shared" si="0"/>
        <v>10.33</v>
      </c>
      <c r="I13" s="35">
        <v>7.65</v>
      </c>
      <c r="J13" s="32">
        <v>2.5</v>
      </c>
      <c r="K13" s="36"/>
      <c r="L13" s="37">
        <f t="shared" si="1"/>
        <v>10.15</v>
      </c>
      <c r="M13" s="39">
        <f t="shared" si="2"/>
        <v>20.48</v>
      </c>
      <c r="N13" s="46">
        <f>M13+M12</f>
        <v>40.159999999999997</v>
      </c>
    </row>
    <row r="14" spans="1:14" s="7" customFormat="1" ht="15" customHeight="1" x14ac:dyDescent="0.25">
      <c r="A14" s="59">
        <v>6</v>
      </c>
      <c r="B14" s="16" t="s">
        <v>114</v>
      </c>
      <c r="C14" s="14">
        <v>2010</v>
      </c>
      <c r="D14" s="15" t="s">
        <v>112</v>
      </c>
      <c r="E14" s="23">
        <v>7.2</v>
      </c>
      <c r="F14" s="24">
        <v>2.5</v>
      </c>
      <c r="G14" s="25">
        <v>0.2</v>
      </c>
      <c r="H14" s="26">
        <f t="shared" si="0"/>
        <v>9.5</v>
      </c>
      <c r="I14" s="27">
        <v>7.1</v>
      </c>
      <c r="J14" s="24">
        <v>2.5</v>
      </c>
      <c r="K14" s="24">
        <v>0.1</v>
      </c>
      <c r="L14" s="26">
        <f t="shared" si="1"/>
        <v>9.5</v>
      </c>
      <c r="M14" s="38">
        <f t="shared" si="2"/>
        <v>19</v>
      </c>
      <c r="N14" s="45">
        <f>M14+M15</f>
        <v>39.15</v>
      </c>
    </row>
    <row r="15" spans="1:14" s="7" customFormat="1" ht="15.75" customHeight="1" thickBot="1" x14ac:dyDescent="0.3">
      <c r="A15" s="60">
        <v>6</v>
      </c>
      <c r="B15" s="28" t="s">
        <v>115</v>
      </c>
      <c r="C15" s="29">
        <v>2008</v>
      </c>
      <c r="D15" s="30" t="s">
        <v>112</v>
      </c>
      <c r="E15" s="31">
        <v>8.4</v>
      </c>
      <c r="F15" s="32">
        <v>2.5</v>
      </c>
      <c r="G15" s="33"/>
      <c r="H15" s="34">
        <f t="shared" si="0"/>
        <v>10.9</v>
      </c>
      <c r="I15" s="35">
        <v>6.75</v>
      </c>
      <c r="J15" s="32">
        <v>2.5</v>
      </c>
      <c r="K15" s="36"/>
      <c r="L15" s="37">
        <f t="shared" si="1"/>
        <v>9.25</v>
      </c>
      <c r="M15" s="39">
        <f t="shared" si="2"/>
        <v>20.149999999999999</v>
      </c>
      <c r="N15" s="46">
        <f>M15+M14</f>
        <v>39.15</v>
      </c>
    </row>
    <row r="16" spans="1:14" s="7" customFormat="1" ht="15" customHeight="1" x14ac:dyDescent="0.25">
      <c r="A16" s="59">
        <v>7</v>
      </c>
      <c r="B16" s="16" t="s">
        <v>123</v>
      </c>
      <c r="C16" s="14">
        <v>2007</v>
      </c>
      <c r="D16" s="15" t="s">
        <v>33</v>
      </c>
      <c r="E16" s="23">
        <v>6.13</v>
      </c>
      <c r="F16" s="24">
        <v>2.5</v>
      </c>
      <c r="G16" s="25">
        <v>0.1</v>
      </c>
      <c r="H16" s="26">
        <f t="shared" si="0"/>
        <v>8.5299999999999994</v>
      </c>
      <c r="I16" s="27">
        <v>7.37</v>
      </c>
      <c r="J16" s="24">
        <v>2.5</v>
      </c>
      <c r="K16" s="24">
        <v>0.1</v>
      </c>
      <c r="L16" s="26">
        <f t="shared" si="1"/>
        <v>9.7700000000000014</v>
      </c>
      <c r="M16" s="38">
        <f t="shared" si="2"/>
        <v>18.3</v>
      </c>
      <c r="N16" s="45">
        <f>M16+M17</f>
        <v>38.35</v>
      </c>
    </row>
    <row r="17" spans="1:14" s="7" customFormat="1" ht="15.75" customHeight="1" thickBot="1" x14ac:dyDescent="0.3">
      <c r="A17" s="60">
        <v>7</v>
      </c>
      <c r="B17" s="28" t="s">
        <v>120</v>
      </c>
      <c r="C17" s="29">
        <v>2007</v>
      </c>
      <c r="D17" s="30" t="s">
        <v>33</v>
      </c>
      <c r="E17" s="31">
        <v>7</v>
      </c>
      <c r="F17" s="32">
        <v>2.5</v>
      </c>
      <c r="G17" s="33"/>
      <c r="H17" s="34">
        <f t="shared" si="0"/>
        <v>9.5</v>
      </c>
      <c r="I17" s="35">
        <v>8.0500000000000007</v>
      </c>
      <c r="J17" s="32">
        <v>2.5</v>
      </c>
      <c r="K17" s="36"/>
      <c r="L17" s="37">
        <f t="shared" si="1"/>
        <v>10.55</v>
      </c>
      <c r="M17" s="39">
        <f t="shared" si="2"/>
        <v>20.05</v>
      </c>
      <c r="N17" s="46">
        <f>M17+M16</f>
        <v>38.35</v>
      </c>
    </row>
    <row r="18" spans="1:14" s="7" customFormat="1" ht="15" customHeight="1" x14ac:dyDescent="0.25">
      <c r="A18" s="59">
        <v>8</v>
      </c>
      <c r="B18" s="16" t="s">
        <v>20</v>
      </c>
      <c r="C18" s="14">
        <v>2007</v>
      </c>
      <c r="D18" s="15" t="s">
        <v>16</v>
      </c>
      <c r="E18" s="23">
        <v>8.1</v>
      </c>
      <c r="F18" s="24">
        <v>2.5</v>
      </c>
      <c r="G18" s="25">
        <v>0.2</v>
      </c>
      <c r="H18" s="26">
        <f t="shared" si="0"/>
        <v>10.4</v>
      </c>
      <c r="I18" s="27">
        <v>7.67</v>
      </c>
      <c r="J18" s="24">
        <v>2.5</v>
      </c>
      <c r="K18" s="24">
        <v>0.1</v>
      </c>
      <c r="L18" s="26">
        <f t="shared" si="1"/>
        <v>10.07</v>
      </c>
      <c r="M18" s="38">
        <f t="shared" si="2"/>
        <v>20.47</v>
      </c>
      <c r="N18" s="45">
        <f>M18+M19</f>
        <v>37.92</v>
      </c>
    </row>
    <row r="19" spans="1:14" s="7" customFormat="1" ht="15.75" customHeight="1" thickBot="1" x14ac:dyDescent="0.3">
      <c r="A19" s="60">
        <v>8</v>
      </c>
      <c r="B19" s="28" t="s">
        <v>29</v>
      </c>
      <c r="C19" s="29">
        <v>2007</v>
      </c>
      <c r="D19" s="30" t="s">
        <v>16</v>
      </c>
      <c r="E19" s="31">
        <v>6.7</v>
      </c>
      <c r="F19" s="32">
        <v>2</v>
      </c>
      <c r="G19" s="33"/>
      <c r="H19" s="34">
        <f t="shared" si="0"/>
        <v>8.6999999999999993</v>
      </c>
      <c r="I19" s="35">
        <v>6.25</v>
      </c>
      <c r="J19" s="32">
        <v>2.5</v>
      </c>
      <c r="K19" s="36"/>
      <c r="L19" s="37">
        <f t="shared" si="1"/>
        <v>8.75</v>
      </c>
      <c r="M19" s="39">
        <f t="shared" si="2"/>
        <v>17.45</v>
      </c>
      <c r="N19" s="46">
        <f>M19+M18</f>
        <v>37.92</v>
      </c>
    </row>
    <row r="20" spans="1:14" s="7" customFormat="1" ht="15" customHeight="1" x14ac:dyDescent="0.25">
      <c r="A20" s="59">
        <v>9</v>
      </c>
      <c r="B20" s="16" t="s">
        <v>20</v>
      </c>
      <c r="C20" s="14">
        <v>2007</v>
      </c>
      <c r="D20" s="15" t="s">
        <v>16</v>
      </c>
      <c r="E20" s="23">
        <v>8.0299999999999994</v>
      </c>
      <c r="F20" s="24">
        <v>2.5</v>
      </c>
      <c r="G20" s="25">
        <v>0.2</v>
      </c>
      <c r="H20" s="26">
        <f t="shared" si="0"/>
        <v>10.33</v>
      </c>
      <c r="I20" s="27">
        <v>7.3</v>
      </c>
      <c r="J20" s="24">
        <v>2.5</v>
      </c>
      <c r="K20" s="24">
        <v>0.1</v>
      </c>
      <c r="L20" s="26">
        <f t="shared" si="1"/>
        <v>9.7000000000000011</v>
      </c>
      <c r="M20" s="38">
        <f t="shared" si="2"/>
        <v>20.03</v>
      </c>
      <c r="N20" s="45">
        <f>M20+M21</f>
        <v>37.18</v>
      </c>
    </row>
    <row r="21" spans="1:14" s="7" customFormat="1" ht="15.75" customHeight="1" thickBot="1" x14ac:dyDescent="0.3">
      <c r="A21" s="60">
        <v>9</v>
      </c>
      <c r="B21" s="28" t="s">
        <v>27</v>
      </c>
      <c r="C21" s="29">
        <v>2008</v>
      </c>
      <c r="D21" s="30" t="s">
        <v>16</v>
      </c>
      <c r="E21" s="31">
        <v>5.75</v>
      </c>
      <c r="F21" s="32">
        <v>2.5</v>
      </c>
      <c r="G21" s="33"/>
      <c r="H21" s="34">
        <f t="shared" si="0"/>
        <v>8.25</v>
      </c>
      <c r="I21" s="35">
        <v>6.4</v>
      </c>
      <c r="J21" s="32">
        <v>2.5</v>
      </c>
      <c r="K21" s="36"/>
      <c r="L21" s="37">
        <f t="shared" si="1"/>
        <v>8.9</v>
      </c>
      <c r="M21" s="39">
        <f t="shared" si="2"/>
        <v>17.149999999999999</v>
      </c>
      <c r="N21" s="46">
        <f>M21+M20</f>
        <v>37.18</v>
      </c>
    </row>
    <row r="37" spans="2:2" x14ac:dyDescent="0.25">
      <c r="B37" s="70"/>
    </row>
    <row r="38" spans="2:2" x14ac:dyDescent="0.25">
      <c r="B38" s="70"/>
    </row>
  </sheetData>
  <sortState ref="B4:N23">
    <sortCondition descending="1" ref="N4:N23"/>
  </sortState>
  <customSheetViews>
    <customSheetView guid="{809502D3-FC8F-4CE1-88D0-94B480C3547F}">
      <selection activeCell="E8" sqref="E8"/>
      <pageMargins left="0.39370078740157483" right="0" top="0.74803149606299213" bottom="0.74803149606299213" header="0.31496062992125984" footer="0.31496062992125984"/>
      <printOptions gridLines="1"/>
      <pageSetup paperSize="9" scale="95" fitToHeight="0" orientation="landscape" horizontalDpi="4294967294" r:id="rId1"/>
      <headerFooter scaleWithDoc="0" alignWithMargins="0">
        <oddHeader>&amp;C6. ROČNÍK ZÁVODU "OPIČKY"</oddHeader>
        <oddFooter>&amp;LVšetaty 28.5.2017
&amp;R&amp;P   &amp;N</oddFooter>
      </headerFooter>
    </customSheetView>
  </customSheetViews>
  <mergeCells count="2">
    <mergeCell ref="E2:H2"/>
    <mergeCell ref="I2:M2"/>
  </mergeCells>
  <printOptions gridLines="1"/>
  <pageMargins left="0.39370078740157483" right="0" top="0.74803149606299213" bottom="0.74803149606299213" header="0.31496062992125984" footer="0.31496062992125984"/>
  <pageSetup paperSize="9" scale="95" fitToHeight="0" orientation="landscape" horizontalDpi="4294967294" r:id="rId2"/>
  <headerFooter scaleWithDoc="0" alignWithMargins="0">
    <oddHeader>&amp;C6. ROČNÍK ZÁVODU "OPIČKY"</oddHeader>
    <oddFooter>&amp;LVšetaty 28.5.2017
&amp;R&amp;P 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opLeftCell="A10" zoomScaleNormal="100" zoomScalePageLayoutView="80" workbookViewId="0">
      <selection activeCell="D35" sqref="D35"/>
    </sheetView>
  </sheetViews>
  <sheetFormatPr defaultColWidth="9.109375" defaultRowHeight="13.8" x14ac:dyDescent="0.25"/>
  <cols>
    <col min="1" max="1" width="4.33203125" style="8" customWidth="1"/>
    <col min="2" max="2" width="20.88671875" style="9" customWidth="1"/>
    <col min="3" max="3" width="6.33203125" style="10" bestFit="1" customWidth="1"/>
    <col min="4" max="4" width="22.88671875" style="9" bestFit="1" customWidth="1"/>
    <col min="5" max="6" width="9.44140625" style="9" bestFit="1" customWidth="1"/>
    <col min="7" max="7" width="9" style="9" customWidth="1"/>
    <col min="8" max="8" width="9.33203125" style="11" customWidth="1"/>
    <col min="9" max="10" width="9.44140625" style="9" bestFit="1" customWidth="1"/>
    <col min="11" max="11" width="8.6640625" style="9" customWidth="1"/>
    <col min="12" max="12" width="10.109375" style="11" customWidth="1"/>
    <col min="13" max="13" width="9.109375" style="12"/>
    <col min="14" max="14" width="10.109375" style="13" customWidth="1"/>
    <col min="15" max="16384" width="9.109375" style="13"/>
  </cols>
  <sheetData>
    <row r="1" spans="1:14" ht="18" thickBot="1" x14ac:dyDescent="0.35">
      <c r="A1" s="1" t="s">
        <v>53</v>
      </c>
      <c r="B1" s="2"/>
      <c r="C1" s="3"/>
      <c r="D1" s="2"/>
      <c r="E1" s="2"/>
      <c r="F1" s="2"/>
      <c r="G1" s="2"/>
      <c r="H1" s="4"/>
      <c r="I1" s="2"/>
      <c r="J1" s="2"/>
      <c r="K1" s="2"/>
      <c r="L1" s="4"/>
      <c r="M1" s="5"/>
      <c r="N1" s="6"/>
    </row>
    <row r="2" spans="1:14" ht="15.75" customHeight="1" thickBot="1" x14ac:dyDescent="0.35">
      <c r="A2" s="48"/>
      <c r="B2" s="49"/>
      <c r="C2" s="50"/>
      <c r="D2" s="51"/>
      <c r="E2" s="72" t="s">
        <v>1</v>
      </c>
      <c r="F2" s="73"/>
      <c r="G2" s="73"/>
      <c r="H2" s="74"/>
      <c r="I2" s="72" t="s">
        <v>5</v>
      </c>
      <c r="J2" s="73"/>
      <c r="K2" s="73"/>
      <c r="L2" s="73"/>
      <c r="M2" s="73"/>
      <c r="N2" s="47"/>
    </row>
    <row r="3" spans="1:14" ht="47.4" thickBot="1" x14ac:dyDescent="0.3">
      <c r="A3" s="52"/>
      <c r="B3" s="49" t="s">
        <v>6</v>
      </c>
      <c r="C3" s="50" t="s">
        <v>3</v>
      </c>
      <c r="D3" s="51" t="s">
        <v>0</v>
      </c>
      <c r="E3" s="17" t="s">
        <v>8</v>
      </c>
      <c r="F3" s="18" t="s">
        <v>7</v>
      </c>
      <c r="G3" s="19" t="s">
        <v>11</v>
      </c>
      <c r="H3" s="20" t="s">
        <v>9</v>
      </c>
      <c r="I3" s="17" t="s">
        <v>8</v>
      </c>
      <c r="J3" s="18" t="s">
        <v>7</v>
      </c>
      <c r="K3" s="19" t="s">
        <v>11</v>
      </c>
      <c r="L3" s="21" t="s">
        <v>10</v>
      </c>
      <c r="M3" s="22" t="s">
        <v>2</v>
      </c>
      <c r="N3" s="43" t="s">
        <v>12</v>
      </c>
    </row>
    <row r="4" spans="1:14" ht="15" customHeight="1" x14ac:dyDescent="0.25">
      <c r="A4" s="59">
        <v>1</v>
      </c>
      <c r="B4" s="16" t="s">
        <v>73</v>
      </c>
      <c r="C4" s="14">
        <v>2005</v>
      </c>
      <c r="D4" s="15" t="s">
        <v>33</v>
      </c>
      <c r="E4" s="23">
        <v>7.95</v>
      </c>
      <c r="F4" s="24">
        <v>3</v>
      </c>
      <c r="G4" s="25">
        <v>0.1</v>
      </c>
      <c r="H4" s="26">
        <f t="shared" ref="H4:H15" si="0">E4+F4-G4</f>
        <v>10.85</v>
      </c>
      <c r="I4" s="27">
        <v>8.4700000000000006</v>
      </c>
      <c r="J4" s="24">
        <v>3</v>
      </c>
      <c r="K4" s="24">
        <v>0.1</v>
      </c>
      <c r="L4" s="26">
        <f t="shared" ref="L4:L15" si="1">I4+J4-K4</f>
        <v>11.370000000000001</v>
      </c>
      <c r="M4" s="38">
        <f t="shared" ref="M4:M15" si="2">L4+H4</f>
        <v>22.22</v>
      </c>
      <c r="N4" s="45">
        <f>M4+M5</f>
        <v>45.19</v>
      </c>
    </row>
    <row r="5" spans="1:14" ht="15.75" customHeight="1" thickBot="1" x14ac:dyDescent="0.3">
      <c r="A5" s="60">
        <v>1</v>
      </c>
      <c r="B5" s="28" t="s">
        <v>74</v>
      </c>
      <c r="C5" s="29">
        <v>2006</v>
      </c>
      <c r="D5" s="30" t="s">
        <v>33</v>
      </c>
      <c r="E5" s="31">
        <v>8.4700000000000006</v>
      </c>
      <c r="F5" s="32">
        <v>3</v>
      </c>
      <c r="G5" s="33"/>
      <c r="H5" s="34">
        <f t="shared" si="0"/>
        <v>11.47</v>
      </c>
      <c r="I5" s="35">
        <v>8.5</v>
      </c>
      <c r="J5" s="32">
        <v>3</v>
      </c>
      <c r="K5" s="36"/>
      <c r="L5" s="37">
        <f t="shared" si="1"/>
        <v>11.5</v>
      </c>
      <c r="M5" s="39">
        <f t="shared" si="2"/>
        <v>22.97</v>
      </c>
      <c r="N5" s="46">
        <f>M5+M4</f>
        <v>45.19</v>
      </c>
    </row>
    <row r="6" spans="1:14" ht="15" customHeight="1" x14ac:dyDescent="0.25">
      <c r="A6" s="59">
        <v>2</v>
      </c>
      <c r="B6" s="16" t="s">
        <v>75</v>
      </c>
      <c r="C6" s="14">
        <v>2006</v>
      </c>
      <c r="D6" s="15" t="s">
        <v>33</v>
      </c>
      <c r="E6" s="23">
        <v>8.5500000000000007</v>
      </c>
      <c r="F6" s="24">
        <v>3</v>
      </c>
      <c r="G6" s="25">
        <v>0.1</v>
      </c>
      <c r="H6" s="26">
        <f t="shared" si="0"/>
        <v>11.450000000000001</v>
      </c>
      <c r="I6" s="27">
        <v>8.4700000000000006</v>
      </c>
      <c r="J6" s="24">
        <v>3</v>
      </c>
      <c r="K6" s="24">
        <v>0</v>
      </c>
      <c r="L6" s="26">
        <f t="shared" si="1"/>
        <v>11.47</v>
      </c>
      <c r="M6" s="38">
        <f t="shared" si="2"/>
        <v>22.92</v>
      </c>
      <c r="N6" s="45">
        <f>M6+M7</f>
        <v>45.04</v>
      </c>
    </row>
    <row r="7" spans="1:14" ht="15.75" customHeight="1" thickBot="1" x14ac:dyDescent="0.3">
      <c r="A7" s="60">
        <v>2</v>
      </c>
      <c r="B7" s="28" t="s">
        <v>76</v>
      </c>
      <c r="C7" s="29">
        <v>2005</v>
      </c>
      <c r="D7" s="30" t="s">
        <v>33</v>
      </c>
      <c r="E7" s="31">
        <v>7.77</v>
      </c>
      <c r="F7" s="32">
        <v>3</v>
      </c>
      <c r="G7" s="33"/>
      <c r="H7" s="34">
        <f t="shared" si="0"/>
        <v>10.77</v>
      </c>
      <c r="I7" s="35">
        <v>8.35</v>
      </c>
      <c r="J7" s="32">
        <v>3</v>
      </c>
      <c r="K7" s="36"/>
      <c r="L7" s="37">
        <f t="shared" si="1"/>
        <v>11.35</v>
      </c>
      <c r="M7" s="39">
        <f t="shared" si="2"/>
        <v>22.119999999999997</v>
      </c>
      <c r="N7" s="46">
        <f>M7+M6</f>
        <v>45.04</v>
      </c>
    </row>
    <row r="8" spans="1:14" ht="15" customHeight="1" x14ac:dyDescent="0.25">
      <c r="A8" s="59">
        <v>3</v>
      </c>
      <c r="B8" s="16" t="s">
        <v>17</v>
      </c>
      <c r="C8" s="14">
        <v>2005</v>
      </c>
      <c r="D8" s="15" t="s">
        <v>16</v>
      </c>
      <c r="E8" s="23">
        <v>8.75</v>
      </c>
      <c r="F8" s="24">
        <v>3</v>
      </c>
      <c r="G8" s="25">
        <v>0</v>
      </c>
      <c r="H8" s="26">
        <f t="shared" si="0"/>
        <v>11.75</v>
      </c>
      <c r="I8" s="23">
        <v>8.5</v>
      </c>
      <c r="J8" s="24">
        <v>3</v>
      </c>
      <c r="K8" s="24">
        <v>0</v>
      </c>
      <c r="L8" s="26">
        <f t="shared" si="1"/>
        <v>11.5</v>
      </c>
      <c r="M8" s="38">
        <f t="shared" si="2"/>
        <v>23.25</v>
      </c>
      <c r="N8" s="45">
        <f>M8+M9</f>
        <v>44.7</v>
      </c>
    </row>
    <row r="9" spans="1:14" ht="15.75" customHeight="1" thickBot="1" x14ac:dyDescent="0.3">
      <c r="A9" s="60">
        <v>3</v>
      </c>
      <c r="B9" s="28" t="s">
        <v>36</v>
      </c>
      <c r="C9" s="29">
        <v>2007</v>
      </c>
      <c r="D9" s="30" t="s">
        <v>16</v>
      </c>
      <c r="E9" s="31">
        <v>8</v>
      </c>
      <c r="F9" s="32">
        <v>3</v>
      </c>
      <c r="G9" s="33"/>
      <c r="H9" s="34">
        <f t="shared" si="0"/>
        <v>11</v>
      </c>
      <c r="I9" s="35">
        <v>7.45</v>
      </c>
      <c r="J9" s="32">
        <v>3</v>
      </c>
      <c r="K9" s="36"/>
      <c r="L9" s="37">
        <f t="shared" si="1"/>
        <v>10.45</v>
      </c>
      <c r="M9" s="39">
        <f t="shared" si="2"/>
        <v>21.45</v>
      </c>
      <c r="N9" s="46">
        <f>M9+M8</f>
        <v>44.7</v>
      </c>
    </row>
    <row r="10" spans="1:14" ht="15" customHeight="1" x14ac:dyDescent="0.25">
      <c r="A10" s="59">
        <v>4</v>
      </c>
      <c r="B10" s="16" t="s">
        <v>17</v>
      </c>
      <c r="C10" s="14">
        <v>2005</v>
      </c>
      <c r="D10" s="15" t="s">
        <v>16</v>
      </c>
      <c r="E10" s="23">
        <v>8.23</v>
      </c>
      <c r="F10" s="24">
        <v>3</v>
      </c>
      <c r="G10" s="25">
        <v>0</v>
      </c>
      <c r="H10" s="26">
        <f t="shared" si="0"/>
        <v>11.23</v>
      </c>
      <c r="I10" s="23">
        <v>8.77</v>
      </c>
      <c r="J10" s="24">
        <v>3</v>
      </c>
      <c r="K10" s="24">
        <v>0</v>
      </c>
      <c r="L10" s="26">
        <f t="shared" si="1"/>
        <v>11.77</v>
      </c>
      <c r="M10" s="38">
        <f t="shared" si="2"/>
        <v>23</v>
      </c>
      <c r="N10" s="45">
        <f>M10+M11</f>
        <v>43.3</v>
      </c>
    </row>
    <row r="11" spans="1:14" ht="15.75" customHeight="1" thickBot="1" x14ac:dyDescent="0.3">
      <c r="A11" s="60">
        <v>4</v>
      </c>
      <c r="B11" s="28" t="s">
        <v>30</v>
      </c>
      <c r="C11" s="29">
        <v>2006</v>
      </c>
      <c r="D11" s="30" t="s">
        <v>16</v>
      </c>
      <c r="E11" s="31">
        <v>7.6</v>
      </c>
      <c r="F11" s="32">
        <v>3</v>
      </c>
      <c r="G11" s="33"/>
      <c r="H11" s="34">
        <f t="shared" si="0"/>
        <v>10.6</v>
      </c>
      <c r="I11" s="35">
        <v>7.2</v>
      </c>
      <c r="J11" s="32">
        <v>2.5</v>
      </c>
      <c r="K11" s="36"/>
      <c r="L11" s="37">
        <f t="shared" si="1"/>
        <v>9.6999999999999993</v>
      </c>
      <c r="M11" s="39">
        <f t="shared" si="2"/>
        <v>20.299999999999997</v>
      </c>
      <c r="N11" s="46">
        <f>M11+M10</f>
        <v>43.3</v>
      </c>
    </row>
    <row r="12" spans="1:14" ht="15" customHeight="1" x14ac:dyDescent="0.25">
      <c r="A12" s="59">
        <v>5</v>
      </c>
      <c r="B12" s="16" t="s">
        <v>71</v>
      </c>
      <c r="C12" s="14">
        <v>2007</v>
      </c>
      <c r="D12" s="42" t="s">
        <v>72</v>
      </c>
      <c r="E12" s="23">
        <v>7.75</v>
      </c>
      <c r="F12" s="24">
        <v>2.5</v>
      </c>
      <c r="G12" s="25">
        <v>0</v>
      </c>
      <c r="H12" s="26">
        <f t="shared" si="0"/>
        <v>10.25</v>
      </c>
      <c r="I12" s="23">
        <v>6.53</v>
      </c>
      <c r="J12" s="24">
        <v>2.5</v>
      </c>
      <c r="K12" s="24">
        <v>0.3</v>
      </c>
      <c r="L12" s="26">
        <f t="shared" si="1"/>
        <v>8.73</v>
      </c>
      <c r="M12" s="38">
        <f t="shared" si="2"/>
        <v>18.98</v>
      </c>
      <c r="N12" s="45">
        <f>M12+M13</f>
        <v>39.15</v>
      </c>
    </row>
    <row r="13" spans="1:14" ht="15.75" customHeight="1" thickBot="1" x14ac:dyDescent="0.3">
      <c r="A13" s="60">
        <v>5</v>
      </c>
      <c r="B13" s="28" t="s">
        <v>70</v>
      </c>
      <c r="C13" s="29">
        <v>2006</v>
      </c>
      <c r="D13" s="30" t="s">
        <v>72</v>
      </c>
      <c r="E13" s="31">
        <v>7.97</v>
      </c>
      <c r="F13" s="32">
        <v>2.5</v>
      </c>
      <c r="G13" s="33"/>
      <c r="H13" s="34">
        <f t="shared" si="0"/>
        <v>10.469999999999999</v>
      </c>
      <c r="I13" s="35">
        <v>6.7</v>
      </c>
      <c r="J13" s="32">
        <v>3</v>
      </c>
      <c r="K13" s="36"/>
      <c r="L13" s="37">
        <f t="shared" si="1"/>
        <v>9.6999999999999993</v>
      </c>
      <c r="M13" s="39">
        <f t="shared" si="2"/>
        <v>20.169999999999998</v>
      </c>
      <c r="N13" s="46">
        <f>M13+M12</f>
        <v>39.15</v>
      </c>
    </row>
    <row r="14" spans="1:14" ht="15" customHeight="1" x14ac:dyDescent="0.25">
      <c r="A14" s="59">
        <v>6</v>
      </c>
      <c r="B14" s="16" t="s">
        <v>22</v>
      </c>
      <c r="C14" s="14">
        <v>2006</v>
      </c>
      <c r="D14" s="15" t="s">
        <v>16</v>
      </c>
      <c r="E14" s="23">
        <v>7.8</v>
      </c>
      <c r="F14" s="24">
        <v>2.5</v>
      </c>
      <c r="G14" s="25">
        <v>0.1</v>
      </c>
      <c r="H14" s="26">
        <f t="shared" si="0"/>
        <v>10.200000000000001</v>
      </c>
      <c r="I14" s="23">
        <v>7.33</v>
      </c>
      <c r="J14" s="24">
        <v>3</v>
      </c>
      <c r="K14" s="24">
        <v>0.1</v>
      </c>
      <c r="L14" s="26">
        <f t="shared" si="1"/>
        <v>10.23</v>
      </c>
      <c r="M14" s="38">
        <f t="shared" si="2"/>
        <v>20.43</v>
      </c>
      <c r="N14" s="45">
        <f>M14+M15</f>
        <v>38.93</v>
      </c>
    </row>
    <row r="15" spans="1:14" ht="15.75" customHeight="1" thickBot="1" x14ac:dyDescent="0.3">
      <c r="A15" s="60">
        <v>6</v>
      </c>
      <c r="B15" s="28" t="s">
        <v>37</v>
      </c>
      <c r="C15" s="29">
        <v>2006</v>
      </c>
      <c r="D15" s="30" t="s">
        <v>16</v>
      </c>
      <c r="E15" s="31">
        <v>6.7</v>
      </c>
      <c r="F15" s="32">
        <v>2.5</v>
      </c>
      <c r="G15" s="33"/>
      <c r="H15" s="34">
        <f t="shared" si="0"/>
        <v>9.1999999999999993</v>
      </c>
      <c r="I15" s="35">
        <v>6.8</v>
      </c>
      <c r="J15" s="32">
        <v>2.5</v>
      </c>
      <c r="K15" s="36"/>
      <c r="L15" s="37">
        <f t="shared" si="1"/>
        <v>9.3000000000000007</v>
      </c>
      <c r="M15" s="39">
        <f t="shared" si="2"/>
        <v>18.5</v>
      </c>
      <c r="N15" s="46">
        <f>M15+M14</f>
        <v>38.93</v>
      </c>
    </row>
    <row r="16" spans="1:14" s="71" customFormat="1" ht="15.75" customHeight="1" x14ac:dyDescent="0.25">
      <c r="A16" s="62"/>
      <c r="B16" s="58"/>
      <c r="C16" s="61"/>
      <c r="D16" s="58"/>
      <c r="E16" s="63"/>
      <c r="F16" s="63"/>
      <c r="G16" s="63"/>
      <c r="H16" s="64"/>
      <c r="I16" s="63"/>
      <c r="J16" s="63"/>
      <c r="K16" s="63"/>
      <c r="L16" s="64"/>
      <c r="M16" s="64"/>
      <c r="N16" s="65"/>
    </row>
    <row r="17" spans="1:14" s="6" customFormat="1" ht="23.25" customHeight="1" thickBot="1" x14ac:dyDescent="0.35">
      <c r="A17" s="1" t="s">
        <v>54</v>
      </c>
      <c r="B17" s="2"/>
      <c r="C17" s="3"/>
      <c r="D17" s="2"/>
      <c r="E17" s="2"/>
      <c r="F17" s="2"/>
      <c r="G17" s="2"/>
      <c r="H17" s="4"/>
      <c r="I17" s="2"/>
      <c r="J17" s="2"/>
      <c r="K17" s="2"/>
      <c r="L17" s="4"/>
      <c r="M17" s="5"/>
    </row>
    <row r="18" spans="1:14" s="6" customFormat="1" ht="23.25" customHeight="1" thickBot="1" x14ac:dyDescent="0.35">
      <c r="A18" s="48"/>
      <c r="B18" s="49"/>
      <c r="C18" s="50"/>
      <c r="D18" s="51"/>
      <c r="E18" s="72" t="s">
        <v>1</v>
      </c>
      <c r="F18" s="73"/>
      <c r="G18" s="73"/>
      <c r="H18" s="74"/>
      <c r="I18" s="72" t="s">
        <v>5</v>
      </c>
      <c r="J18" s="73"/>
      <c r="K18" s="73"/>
      <c r="L18" s="73"/>
      <c r="M18" s="73"/>
      <c r="N18" s="47"/>
    </row>
    <row r="19" spans="1:14" s="6" customFormat="1" ht="47.4" thickBot="1" x14ac:dyDescent="0.3">
      <c r="A19" s="52"/>
      <c r="B19" s="49" t="s">
        <v>6</v>
      </c>
      <c r="C19" s="50" t="s">
        <v>3</v>
      </c>
      <c r="D19" s="51" t="s">
        <v>0</v>
      </c>
      <c r="E19" s="17" t="s">
        <v>8</v>
      </c>
      <c r="F19" s="18" t="s">
        <v>7</v>
      </c>
      <c r="G19" s="19" t="s">
        <v>11</v>
      </c>
      <c r="H19" s="20" t="s">
        <v>9</v>
      </c>
      <c r="I19" s="17" t="s">
        <v>8</v>
      </c>
      <c r="J19" s="18" t="s">
        <v>7</v>
      </c>
      <c r="K19" s="19" t="s">
        <v>11</v>
      </c>
      <c r="L19" s="21" t="s">
        <v>10</v>
      </c>
      <c r="M19" s="22" t="s">
        <v>2</v>
      </c>
      <c r="N19" s="43" t="s">
        <v>12</v>
      </c>
    </row>
    <row r="20" spans="1:14" s="7" customFormat="1" ht="15" customHeight="1" x14ac:dyDescent="0.25">
      <c r="A20" s="68">
        <v>1</v>
      </c>
      <c r="B20" s="16" t="s">
        <v>88</v>
      </c>
      <c r="C20" s="14">
        <v>2003</v>
      </c>
      <c r="D20" s="15" t="s">
        <v>33</v>
      </c>
      <c r="E20" s="23">
        <v>8.9</v>
      </c>
      <c r="F20" s="24">
        <v>3</v>
      </c>
      <c r="G20" s="25">
        <v>0</v>
      </c>
      <c r="H20" s="26">
        <f t="shared" ref="H20:H29" si="3">E20+F20-G20</f>
        <v>11.9</v>
      </c>
      <c r="I20" s="27">
        <v>8.4</v>
      </c>
      <c r="J20" s="24">
        <v>3</v>
      </c>
      <c r="K20" s="24">
        <v>0</v>
      </c>
      <c r="L20" s="26">
        <f t="shared" ref="L20:L29" si="4">I20+J20-K20</f>
        <v>11.4</v>
      </c>
      <c r="M20" s="38">
        <f t="shared" ref="M20:M29" si="5">L20+H20</f>
        <v>23.3</v>
      </c>
      <c r="N20" s="45">
        <f>M20+M21</f>
        <v>45.480000000000004</v>
      </c>
    </row>
    <row r="21" spans="1:14" s="7" customFormat="1" ht="15.75" customHeight="1" thickBot="1" x14ac:dyDescent="0.3">
      <c r="A21" s="69">
        <v>1</v>
      </c>
      <c r="B21" s="28" t="s">
        <v>89</v>
      </c>
      <c r="C21" s="29">
        <v>2002</v>
      </c>
      <c r="D21" s="30" t="s">
        <v>33</v>
      </c>
      <c r="E21" s="31">
        <v>8.33</v>
      </c>
      <c r="F21" s="32">
        <v>3</v>
      </c>
      <c r="G21" s="33"/>
      <c r="H21" s="34">
        <f t="shared" si="3"/>
        <v>11.33</v>
      </c>
      <c r="I21" s="35">
        <v>7.85</v>
      </c>
      <c r="J21" s="32">
        <v>3</v>
      </c>
      <c r="K21" s="36"/>
      <c r="L21" s="37">
        <f t="shared" si="4"/>
        <v>10.85</v>
      </c>
      <c r="M21" s="39">
        <f t="shared" si="5"/>
        <v>22.18</v>
      </c>
      <c r="N21" s="46">
        <f>M21+M20</f>
        <v>45.480000000000004</v>
      </c>
    </row>
    <row r="22" spans="1:14" s="7" customFormat="1" ht="15" customHeight="1" x14ac:dyDescent="0.25">
      <c r="A22" s="68">
        <v>2</v>
      </c>
      <c r="B22" s="16" t="s">
        <v>86</v>
      </c>
      <c r="C22" s="14">
        <v>2003</v>
      </c>
      <c r="D22" s="15" t="s">
        <v>33</v>
      </c>
      <c r="E22" s="23">
        <v>7.8</v>
      </c>
      <c r="F22" s="24">
        <v>3</v>
      </c>
      <c r="G22" s="25">
        <v>0</v>
      </c>
      <c r="H22" s="26">
        <f t="shared" si="3"/>
        <v>10.8</v>
      </c>
      <c r="I22" s="23">
        <v>8.27</v>
      </c>
      <c r="J22" s="24">
        <v>3</v>
      </c>
      <c r="K22" s="24">
        <v>0</v>
      </c>
      <c r="L22" s="26">
        <f t="shared" si="4"/>
        <v>11.27</v>
      </c>
      <c r="M22" s="38">
        <f t="shared" si="5"/>
        <v>22.07</v>
      </c>
      <c r="N22" s="45">
        <f>M22+M23</f>
        <v>44.6</v>
      </c>
    </row>
    <row r="23" spans="1:14" s="7" customFormat="1" ht="15.75" customHeight="1" thickBot="1" x14ac:dyDescent="0.3">
      <c r="A23" s="69">
        <v>2</v>
      </c>
      <c r="B23" s="28" t="s">
        <v>87</v>
      </c>
      <c r="C23" s="29">
        <v>2001</v>
      </c>
      <c r="D23" s="30" t="s">
        <v>33</v>
      </c>
      <c r="E23" s="31">
        <v>8.43</v>
      </c>
      <c r="F23" s="32">
        <v>3</v>
      </c>
      <c r="G23" s="33"/>
      <c r="H23" s="34">
        <f t="shared" si="3"/>
        <v>11.43</v>
      </c>
      <c r="I23" s="35">
        <v>8.1</v>
      </c>
      <c r="J23" s="32">
        <v>3</v>
      </c>
      <c r="K23" s="36"/>
      <c r="L23" s="37">
        <f t="shared" si="4"/>
        <v>11.1</v>
      </c>
      <c r="M23" s="39">
        <f t="shared" si="5"/>
        <v>22.53</v>
      </c>
      <c r="N23" s="46">
        <f>M23+M22</f>
        <v>44.6</v>
      </c>
    </row>
    <row r="24" spans="1:14" s="7" customFormat="1" ht="15" customHeight="1" x14ac:dyDescent="0.25">
      <c r="A24" s="68">
        <v>3</v>
      </c>
      <c r="B24" s="16" t="s">
        <v>19</v>
      </c>
      <c r="C24" s="14">
        <v>2004</v>
      </c>
      <c r="D24" s="15" t="s">
        <v>16</v>
      </c>
      <c r="E24" s="23">
        <v>6.4</v>
      </c>
      <c r="F24" s="24">
        <v>3</v>
      </c>
      <c r="G24" s="25">
        <v>0.1</v>
      </c>
      <c r="H24" s="26">
        <f t="shared" si="3"/>
        <v>9.3000000000000007</v>
      </c>
      <c r="I24" s="23">
        <v>8.1</v>
      </c>
      <c r="J24" s="24">
        <v>3</v>
      </c>
      <c r="K24" s="24">
        <v>0</v>
      </c>
      <c r="L24" s="26">
        <f t="shared" si="4"/>
        <v>11.1</v>
      </c>
      <c r="M24" s="38">
        <f t="shared" si="5"/>
        <v>20.399999999999999</v>
      </c>
      <c r="N24" s="45">
        <f>M24+M25</f>
        <v>42.199999999999996</v>
      </c>
    </row>
    <row r="25" spans="1:14" s="7" customFormat="1" ht="15.75" customHeight="1" thickBot="1" x14ac:dyDescent="0.3">
      <c r="A25" s="69">
        <v>3</v>
      </c>
      <c r="B25" s="28" t="s">
        <v>18</v>
      </c>
      <c r="C25" s="29">
        <v>2004</v>
      </c>
      <c r="D25" s="30" t="s">
        <v>16</v>
      </c>
      <c r="E25" s="31">
        <v>7.95</v>
      </c>
      <c r="F25" s="32">
        <v>3</v>
      </c>
      <c r="G25" s="33"/>
      <c r="H25" s="34">
        <f t="shared" si="3"/>
        <v>10.95</v>
      </c>
      <c r="I25" s="35">
        <v>7.85</v>
      </c>
      <c r="J25" s="32">
        <v>3</v>
      </c>
      <c r="K25" s="36"/>
      <c r="L25" s="37">
        <f t="shared" si="4"/>
        <v>10.85</v>
      </c>
      <c r="M25" s="39">
        <f t="shared" si="5"/>
        <v>21.799999999999997</v>
      </c>
      <c r="N25" s="46">
        <f>M25+M24</f>
        <v>42.199999999999996</v>
      </c>
    </row>
    <row r="26" spans="1:14" s="7" customFormat="1" ht="15" customHeight="1" x14ac:dyDescent="0.25">
      <c r="A26" s="68">
        <v>4</v>
      </c>
      <c r="B26" s="16" t="s">
        <v>47</v>
      </c>
      <c r="C26" s="14">
        <v>2004</v>
      </c>
      <c r="D26" s="15" t="s">
        <v>77</v>
      </c>
      <c r="E26" s="23">
        <v>8.25</v>
      </c>
      <c r="F26" s="24">
        <v>2.5</v>
      </c>
      <c r="G26" s="25">
        <v>0</v>
      </c>
      <c r="H26" s="26">
        <f t="shared" si="3"/>
        <v>10.75</v>
      </c>
      <c r="I26" s="23">
        <v>6.7</v>
      </c>
      <c r="J26" s="24">
        <v>2.5</v>
      </c>
      <c r="K26" s="24">
        <v>0.1</v>
      </c>
      <c r="L26" s="26">
        <f t="shared" si="4"/>
        <v>9.1</v>
      </c>
      <c r="M26" s="38">
        <f t="shared" si="5"/>
        <v>19.850000000000001</v>
      </c>
      <c r="N26" s="45">
        <f>M26+M27</f>
        <v>39.950000000000003</v>
      </c>
    </row>
    <row r="27" spans="1:14" s="7" customFormat="1" ht="15.75" customHeight="1" thickBot="1" x14ac:dyDescent="0.3">
      <c r="A27" s="69">
        <v>4</v>
      </c>
      <c r="B27" s="28" t="s">
        <v>46</v>
      </c>
      <c r="C27" s="29">
        <v>2006</v>
      </c>
      <c r="D27" s="30" t="s">
        <v>77</v>
      </c>
      <c r="E27" s="31">
        <v>8</v>
      </c>
      <c r="F27" s="32">
        <v>2.5</v>
      </c>
      <c r="G27" s="33"/>
      <c r="H27" s="34">
        <f t="shared" si="3"/>
        <v>10.5</v>
      </c>
      <c r="I27" s="35">
        <v>6.6</v>
      </c>
      <c r="J27" s="32">
        <v>3</v>
      </c>
      <c r="K27" s="36"/>
      <c r="L27" s="37">
        <f t="shared" si="4"/>
        <v>9.6</v>
      </c>
      <c r="M27" s="39">
        <f t="shared" si="5"/>
        <v>20.100000000000001</v>
      </c>
      <c r="N27" s="46">
        <f>M27+M26</f>
        <v>39.950000000000003</v>
      </c>
    </row>
    <row r="28" spans="1:14" s="7" customFormat="1" ht="15" customHeight="1" x14ac:dyDescent="0.25">
      <c r="A28" s="68">
        <v>5</v>
      </c>
      <c r="B28" s="16" t="s">
        <v>78</v>
      </c>
      <c r="C28" s="14">
        <v>2005</v>
      </c>
      <c r="D28" s="15" t="s">
        <v>77</v>
      </c>
      <c r="E28" s="23">
        <v>7.17</v>
      </c>
      <c r="F28" s="24">
        <v>2.5</v>
      </c>
      <c r="G28" s="25">
        <v>0.1</v>
      </c>
      <c r="H28" s="26">
        <f t="shared" si="3"/>
        <v>9.57</v>
      </c>
      <c r="I28" s="23">
        <v>6.13</v>
      </c>
      <c r="J28" s="24">
        <v>3</v>
      </c>
      <c r="K28" s="24">
        <v>0.2</v>
      </c>
      <c r="L28" s="26">
        <f t="shared" si="4"/>
        <v>8.93</v>
      </c>
      <c r="M28" s="38">
        <f t="shared" si="5"/>
        <v>18.5</v>
      </c>
      <c r="N28" s="45">
        <f>M28+M29</f>
        <v>36.950000000000003</v>
      </c>
    </row>
    <row r="29" spans="1:14" s="7" customFormat="1" ht="15.75" customHeight="1" thickBot="1" x14ac:dyDescent="0.3">
      <c r="A29" s="69">
        <v>5</v>
      </c>
      <c r="B29" s="28" t="s">
        <v>79</v>
      </c>
      <c r="C29" s="29">
        <v>2003</v>
      </c>
      <c r="D29" s="30" t="s">
        <v>77</v>
      </c>
      <c r="E29" s="31">
        <v>7.5</v>
      </c>
      <c r="F29" s="32">
        <v>2.5</v>
      </c>
      <c r="G29" s="33"/>
      <c r="H29" s="34">
        <f t="shared" si="3"/>
        <v>10</v>
      </c>
      <c r="I29" s="35">
        <v>5.95</v>
      </c>
      <c r="J29" s="32">
        <v>2.5</v>
      </c>
      <c r="K29" s="36"/>
      <c r="L29" s="37">
        <f t="shared" si="4"/>
        <v>8.4499999999999993</v>
      </c>
      <c r="M29" s="39">
        <f t="shared" si="5"/>
        <v>18.45</v>
      </c>
      <c r="N29" s="46">
        <f>M29+M28</f>
        <v>36.950000000000003</v>
      </c>
    </row>
    <row r="31" spans="1:14" x14ac:dyDescent="0.25">
      <c r="D31" s="66"/>
    </row>
    <row r="32" spans="1:14" x14ac:dyDescent="0.25">
      <c r="D32" s="66"/>
    </row>
    <row r="33" spans="4:4" x14ac:dyDescent="0.25">
      <c r="D33" s="66"/>
    </row>
    <row r="34" spans="4:4" x14ac:dyDescent="0.25">
      <c r="D34"/>
    </row>
    <row r="35" spans="4:4" x14ac:dyDescent="0.25">
      <c r="D35" s="66"/>
    </row>
    <row r="36" spans="4:4" x14ac:dyDescent="0.25">
      <c r="D36" s="66"/>
    </row>
  </sheetData>
  <sortState ref="B20:N31">
    <sortCondition descending="1" ref="N20:N31"/>
  </sortState>
  <customSheetViews>
    <customSheetView guid="{809502D3-FC8F-4CE1-88D0-94B480C3547F}" fitToPage="1" topLeftCell="A10">
      <selection activeCell="D35" sqref="D35"/>
      <pageMargins left="0.27559055118110237" right="0.19685039370078741" top="0.47244094488188981" bottom="0.74803149606299213" header="0.19685039370078741" footer="0.31496062992125984"/>
      <printOptions gridLines="1"/>
      <pageSetup paperSize="9" scale="95" orientation="landscape" horizontalDpi="4294967294" r:id="rId1"/>
      <headerFooter scaleWithDoc="0" alignWithMargins="0">
        <oddHeader>&amp;C6. ROČNÍK ZÁVODU "OPIČKY"</oddHeader>
        <oddFooter>&amp;LVšetaty 28.5.2017
&amp;R&amp;P   &amp;N</oddFooter>
      </headerFooter>
    </customSheetView>
  </customSheetViews>
  <mergeCells count="4">
    <mergeCell ref="I2:M2"/>
    <mergeCell ref="E2:H2"/>
    <mergeCell ref="E18:H18"/>
    <mergeCell ref="I18:M18"/>
  </mergeCells>
  <printOptions gridLines="1"/>
  <pageMargins left="0.27559055118110237" right="0.19685039370078741" top="0.47244094488188981" bottom="0.74803149606299213" header="0.19685039370078741" footer="0.31496062992125984"/>
  <pageSetup paperSize="9" scale="95" orientation="landscape" horizontalDpi="4294967294" r:id="rId2"/>
  <headerFooter scaleWithDoc="0" alignWithMargins="0">
    <oddHeader>&amp;C6. ROČNÍK ZÁVODU "OPIČKY"</oddHeader>
    <oddFooter>&amp;LVšetaty 28.5.2017
&amp;R&amp;P 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Normal="100" zoomScalePageLayoutView="80" workbookViewId="0">
      <selection activeCell="D13" sqref="D13"/>
    </sheetView>
  </sheetViews>
  <sheetFormatPr defaultColWidth="9.109375" defaultRowHeight="13.8" x14ac:dyDescent="0.25"/>
  <cols>
    <col min="1" max="1" width="4.33203125" style="8" customWidth="1"/>
    <col min="2" max="2" width="22.44140625" style="9" bestFit="1" customWidth="1"/>
    <col min="3" max="3" width="9.109375" style="10" customWidth="1"/>
    <col min="4" max="4" width="21.88671875" style="9" customWidth="1"/>
    <col min="5" max="6" width="9.44140625" style="9" bestFit="1" customWidth="1"/>
    <col min="7" max="7" width="9" style="9" customWidth="1"/>
    <col min="8" max="8" width="9.33203125" style="11" customWidth="1"/>
    <col min="9" max="10" width="9.44140625" style="9" bestFit="1" customWidth="1"/>
    <col min="11" max="11" width="8.6640625" style="9" customWidth="1"/>
    <col min="12" max="12" width="10.109375" style="11" customWidth="1"/>
    <col min="13" max="13" width="9.109375" style="12"/>
    <col min="14" max="14" width="10.109375" style="13" customWidth="1"/>
    <col min="15" max="16384" width="9.109375" style="13"/>
  </cols>
  <sheetData>
    <row r="1" spans="1:14" s="6" customFormat="1" ht="23.25" customHeight="1" thickBot="1" x14ac:dyDescent="0.35">
      <c r="A1" s="1" t="s">
        <v>91</v>
      </c>
      <c r="B1" s="2"/>
      <c r="C1" s="3"/>
      <c r="D1" s="2"/>
      <c r="E1" s="2"/>
      <c r="F1" s="2"/>
      <c r="G1" s="2"/>
      <c r="H1" s="4"/>
      <c r="I1" s="2"/>
      <c r="J1" s="2"/>
      <c r="K1" s="2"/>
      <c r="L1" s="4"/>
      <c r="M1" s="5"/>
    </row>
    <row r="2" spans="1:14" s="6" customFormat="1" ht="23.25" customHeight="1" thickBot="1" x14ac:dyDescent="0.35">
      <c r="A2" s="48"/>
      <c r="B2" s="49"/>
      <c r="C2" s="40" t="s">
        <v>13</v>
      </c>
      <c r="D2" s="51"/>
      <c r="E2" s="72" t="s">
        <v>15</v>
      </c>
      <c r="F2" s="73"/>
      <c r="G2" s="73"/>
      <c r="H2" s="74"/>
      <c r="I2" s="72" t="s">
        <v>5</v>
      </c>
      <c r="J2" s="73"/>
      <c r="K2" s="73"/>
      <c r="L2" s="73"/>
      <c r="M2" s="73"/>
      <c r="N2" s="43"/>
    </row>
    <row r="3" spans="1:14" s="6" customFormat="1" ht="47.4" thickBot="1" x14ac:dyDescent="0.3">
      <c r="A3" s="52"/>
      <c r="B3" s="49" t="s">
        <v>6</v>
      </c>
      <c r="C3" s="41" t="s">
        <v>14</v>
      </c>
      <c r="D3" s="51" t="s">
        <v>0</v>
      </c>
      <c r="E3" s="17" t="s">
        <v>8</v>
      </c>
      <c r="F3" s="18" t="s">
        <v>7</v>
      </c>
      <c r="G3" s="19" t="s">
        <v>11</v>
      </c>
      <c r="H3" s="20" t="s">
        <v>9</v>
      </c>
      <c r="I3" s="17" t="s">
        <v>8</v>
      </c>
      <c r="J3" s="18" t="s">
        <v>7</v>
      </c>
      <c r="K3" s="19" t="s">
        <v>11</v>
      </c>
      <c r="L3" s="21" t="s">
        <v>10</v>
      </c>
      <c r="M3" s="22" t="s">
        <v>2</v>
      </c>
      <c r="N3" s="43" t="s">
        <v>12</v>
      </c>
    </row>
    <row r="4" spans="1:14" s="7" customFormat="1" ht="15" customHeight="1" x14ac:dyDescent="0.25">
      <c r="A4" s="59">
        <v>1</v>
      </c>
      <c r="B4" s="16" t="s">
        <v>80</v>
      </c>
      <c r="C4" s="14">
        <v>2010</v>
      </c>
      <c r="D4" s="15" t="s">
        <v>33</v>
      </c>
      <c r="E4" s="23">
        <v>9</v>
      </c>
      <c r="F4" s="24">
        <v>2.5</v>
      </c>
      <c r="G4" s="25">
        <v>0</v>
      </c>
      <c r="H4" s="26">
        <f t="shared" ref="H4:H17" si="0">E4+F4-G4</f>
        <v>11.5</v>
      </c>
      <c r="I4" s="27">
        <v>8.5</v>
      </c>
      <c r="J4" s="24">
        <v>2.5</v>
      </c>
      <c r="K4" s="24">
        <v>0</v>
      </c>
      <c r="L4" s="26">
        <f t="shared" ref="L4:L17" si="1">I4+J4-K4</f>
        <v>11</v>
      </c>
      <c r="M4" s="38">
        <f t="shared" ref="M4:M17" si="2">L4+H4</f>
        <v>22.5</v>
      </c>
      <c r="N4" s="45">
        <f>M4+M5</f>
        <v>46.43</v>
      </c>
    </row>
    <row r="5" spans="1:14" s="7" customFormat="1" ht="15.75" customHeight="1" thickBot="1" x14ac:dyDescent="0.3">
      <c r="A5" s="60">
        <v>1</v>
      </c>
      <c r="B5" s="28" t="s">
        <v>81</v>
      </c>
      <c r="C5" s="29" t="s">
        <v>39</v>
      </c>
      <c r="D5" s="30" t="s">
        <v>33</v>
      </c>
      <c r="E5" s="31">
        <v>9.5</v>
      </c>
      <c r="F5" s="32">
        <v>2.5</v>
      </c>
      <c r="G5" s="33"/>
      <c r="H5" s="34">
        <f t="shared" si="0"/>
        <v>12</v>
      </c>
      <c r="I5" s="35">
        <v>9.43</v>
      </c>
      <c r="J5" s="32">
        <v>2.5</v>
      </c>
      <c r="K5" s="36"/>
      <c r="L5" s="37">
        <f t="shared" si="1"/>
        <v>11.93</v>
      </c>
      <c r="M5" s="39">
        <f t="shared" si="2"/>
        <v>23.93</v>
      </c>
      <c r="N5" s="46">
        <f>M5+M4</f>
        <v>46.43</v>
      </c>
    </row>
    <row r="6" spans="1:14" s="7" customFormat="1" ht="15" customHeight="1" thickBot="1" x14ac:dyDescent="0.3">
      <c r="A6" s="59">
        <v>2</v>
      </c>
      <c r="B6" s="16" t="s">
        <v>90</v>
      </c>
      <c r="C6" s="14">
        <v>2009</v>
      </c>
      <c r="D6" s="15" t="s">
        <v>40</v>
      </c>
      <c r="E6" s="23">
        <v>9.4499999999999993</v>
      </c>
      <c r="F6" s="24">
        <v>2.5</v>
      </c>
      <c r="G6" s="25">
        <v>0</v>
      </c>
      <c r="H6" s="26">
        <f t="shared" si="0"/>
        <v>11.95</v>
      </c>
      <c r="I6" s="27">
        <v>8.6999999999999993</v>
      </c>
      <c r="J6" s="24">
        <v>2.5</v>
      </c>
      <c r="K6" s="24">
        <v>0.1</v>
      </c>
      <c r="L6" s="26">
        <f t="shared" si="1"/>
        <v>11.1</v>
      </c>
      <c r="M6" s="38">
        <f t="shared" si="2"/>
        <v>23.049999999999997</v>
      </c>
      <c r="N6" s="45">
        <f>M6+M7</f>
        <v>45.65</v>
      </c>
    </row>
    <row r="7" spans="1:14" s="7" customFormat="1" ht="15.75" customHeight="1" thickBot="1" x14ac:dyDescent="0.3">
      <c r="A7" s="60">
        <v>2</v>
      </c>
      <c r="B7" s="16" t="s">
        <v>85</v>
      </c>
      <c r="C7" s="29" t="s">
        <v>39</v>
      </c>
      <c r="D7" s="30" t="s">
        <v>40</v>
      </c>
      <c r="E7" s="31">
        <v>9.1300000000000008</v>
      </c>
      <c r="F7" s="32">
        <v>2.5</v>
      </c>
      <c r="G7" s="33"/>
      <c r="H7" s="34">
        <f t="shared" si="0"/>
        <v>11.63</v>
      </c>
      <c r="I7" s="35">
        <v>8.9700000000000006</v>
      </c>
      <c r="J7" s="32">
        <v>2</v>
      </c>
      <c r="K7" s="36"/>
      <c r="L7" s="37">
        <f t="shared" si="1"/>
        <v>10.97</v>
      </c>
      <c r="M7" s="39">
        <f t="shared" si="2"/>
        <v>22.6</v>
      </c>
      <c r="N7" s="46">
        <f>M7+M6</f>
        <v>45.65</v>
      </c>
    </row>
    <row r="8" spans="1:14" s="7" customFormat="1" ht="15" customHeight="1" x14ac:dyDescent="0.25">
      <c r="A8" s="59">
        <v>3</v>
      </c>
      <c r="B8" s="16" t="s">
        <v>102</v>
      </c>
      <c r="C8" s="14">
        <v>2011</v>
      </c>
      <c r="D8" s="15" t="s">
        <v>101</v>
      </c>
      <c r="E8" s="23">
        <v>8.35</v>
      </c>
      <c r="F8" s="24">
        <v>2.5</v>
      </c>
      <c r="G8" s="25">
        <v>0</v>
      </c>
      <c r="H8" s="26">
        <f t="shared" si="0"/>
        <v>10.85</v>
      </c>
      <c r="I8" s="27">
        <v>7.95</v>
      </c>
      <c r="J8" s="24">
        <v>2.5</v>
      </c>
      <c r="K8" s="24">
        <v>0</v>
      </c>
      <c r="L8" s="26">
        <f t="shared" si="1"/>
        <v>10.45</v>
      </c>
      <c r="M8" s="38">
        <f t="shared" si="2"/>
        <v>21.299999999999997</v>
      </c>
      <c r="N8" s="45">
        <f>M8+M9</f>
        <v>45</v>
      </c>
    </row>
    <row r="9" spans="1:14" s="7" customFormat="1" ht="15.75" customHeight="1" thickBot="1" x14ac:dyDescent="0.3">
      <c r="A9" s="60">
        <v>3</v>
      </c>
      <c r="B9" s="28" t="s">
        <v>103</v>
      </c>
      <c r="C9" s="29" t="s">
        <v>45</v>
      </c>
      <c r="D9" s="30" t="s">
        <v>101</v>
      </c>
      <c r="E9" s="31">
        <v>9.4</v>
      </c>
      <c r="F9" s="32">
        <v>2.5</v>
      </c>
      <c r="G9" s="33"/>
      <c r="H9" s="34">
        <f t="shared" si="0"/>
        <v>11.9</v>
      </c>
      <c r="I9" s="35">
        <v>9.3000000000000007</v>
      </c>
      <c r="J9" s="32">
        <v>2.5</v>
      </c>
      <c r="K9" s="36"/>
      <c r="L9" s="37">
        <f t="shared" si="1"/>
        <v>11.8</v>
      </c>
      <c r="M9" s="39">
        <f t="shared" si="2"/>
        <v>23.700000000000003</v>
      </c>
      <c r="N9" s="46">
        <f>M9+M8</f>
        <v>45</v>
      </c>
    </row>
    <row r="10" spans="1:14" s="7" customFormat="1" ht="15" customHeight="1" x14ac:dyDescent="0.25">
      <c r="A10" s="59">
        <v>4</v>
      </c>
      <c r="B10" s="16" t="s">
        <v>104</v>
      </c>
      <c r="C10" s="14">
        <v>2009</v>
      </c>
      <c r="D10" s="15" t="s">
        <v>101</v>
      </c>
      <c r="E10" s="23">
        <v>9.5</v>
      </c>
      <c r="F10" s="24">
        <v>2.5</v>
      </c>
      <c r="G10" s="25">
        <v>0.1</v>
      </c>
      <c r="H10" s="26">
        <f t="shared" si="0"/>
        <v>11.9</v>
      </c>
      <c r="I10" s="27">
        <v>8.3000000000000007</v>
      </c>
      <c r="J10" s="24">
        <v>2.5</v>
      </c>
      <c r="K10" s="24">
        <v>0</v>
      </c>
      <c r="L10" s="26">
        <f t="shared" si="1"/>
        <v>10.8</v>
      </c>
      <c r="M10" s="38">
        <f t="shared" si="2"/>
        <v>22.700000000000003</v>
      </c>
      <c r="N10" s="45">
        <f>M10+M11</f>
        <v>44.930000000000007</v>
      </c>
    </row>
    <row r="11" spans="1:14" s="7" customFormat="1" ht="15.75" customHeight="1" thickBot="1" x14ac:dyDescent="0.3">
      <c r="A11" s="60">
        <v>4</v>
      </c>
      <c r="B11" s="28" t="s">
        <v>105</v>
      </c>
      <c r="C11" s="29" t="s">
        <v>39</v>
      </c>
      <c r="D11" s="30" t="s">
        <v>101</v>
      </c>
      <c r="E11" s="31">
        <v>8.3000000000000007</v>
      </c>
      <c r="F11" s="32">
        <v>2.5</v>
      </c>
      <c r="G11" s="33"/>
      <c r="H11" s="34">
        <f t="shared" si="0"/>
        <v>10.8</v>
      </c>
      <c r="I11" s="35">
        <v>8.93</v>
      </c>
      <c r="J11" s="32">
        <v>2.5</v>
      </c>
      <c r="K11" s="36"/>
      <c r="L11" s="37">
        <f t="shared" si="1"/>
        <v>11.43</v>
      </c>
      <c r="M11" s="39">
        <f t="shared" si="2"/>
        <v>22.23</v>
      </c>
      <c r="N11" s="46">
        <f>M11+M10</f>
        <v>44.930000000000007</v>
      </c>
    </row>
    <row r="12" spans="1:14" s="7" customFormat="1" ht="15" customHeight="1" thickBot="1" x14ac:dyDescent="0.3">
      <c r="A12" s="59">
        <v>5</v>
      </c>
      <c r="B12" s="16" t="s">
        <v>35</v>
      </c>
      <c r="C12" s="14">
        <v>2010</v>
      </c>
      <c r="D12" s="30" t="s">
        <v>16</v>
      </c>
      <c r="E12" s="23">
        <v>9.25</v>
      </c>
      <c r="F12" s="24">
        <v>2.5</v>
      </c>
      <c r="G12" s="25">
        <v>0</v>
      </c>
      <c r="H12" s="26">
        <f t="shared" si="0"/>
        <v>11.75</v>
      </c>
      <c r="I12" s="27">
        <v>8.35</v>
      </c>
      <c r="J12" s="24">
        <v>2.5</v>
      </c>
      <c r="K12" s="24">
        <v>0</v>
      </c>
      <c r="L12" s="26">
        <f t="shared" si="1"/>
        <v>10.85</v>
      </c>
      <c r="M12" s="38">
        <f t="shared" si="2"/>
        <v>22.6</v>
      </c>
      <c r="N12" s="45">
        <f>M12+M13</f>
        <v>44.47</v>
      </c>
    </row>
    <row r="13" spans="1:14" s="7" customFormat="1" ht="15.75" customHeight="1" thickBot="1" x14ac:dyDescent="0.3">
      <c r="A13" s="60">
        <v>5</v>
      </c>
      <c r="B13" s="16" t="s">
        <v>84</v>
      </c>
      <c r="C13" s="29" t="s">
        <v>83</v>
      </c>
      <c r="D13" s="30" t="s">
        <v>16</v>
      </c>
      <c r="E13" s="31">
        <v>8.3699999999999992</v>
      </c>
      <c r="F13" s="32">
        <v>2.5</v>
      </c>
      <c r="G13" s="33"/>
      <c r="H13" s="34">
        <f t="shared" si="0"/>
        <v>10.87</v>
      </c>
      <c r="I13" s="35">
        <v>8.5</v>
      </c>
      <c r="J13" s="32">
        <v>2.5</v>
      </c>
      <c r="K13" s="36"/>
      <c r="L13" s="37">
        <f t="shared" si="1"/>
        <v>11</v>
      </c>
      <c r="M13" s="39">
        <f t="shared" si="2"/>
        <v>21.869999999999997</v>
      </c>
      <c r="N13" s="46">
        <f>M13+M12</f>
        <v>44.47</v>
      </c>
    </row>
    <row r="14" spans="1:14" s="7" customFormat="1" ht="15" customHeight="1" x14ac:dyDescent="0.25">
      <c r="A14" s="59">
        <v>6</v>
      </c>
      <c r="B14" s="16" t="s">
        <v>116</v>
      </c>
      <c r="C14" s="14">
        <v>2007</v>
      </c>
      <c r="D14" s="15" t="s">
        <v>33</v>
      </c>
      <c r="E14" s="23">
        <v>8.4499999999999993</v>
      </c>
      <c r="F14" s="24">
        <v>2.5</v>
      </c>
      <c r="G14" s="25">
        <v>0</v>
      </c>
      <c r="H14" s="26">
        <f t="shared" si="0"/>
        <v>10.95</v>
      </c>
      <c r="I14" s="27">
        <v>8.5</v>
      </c>
      <c r="J14" s="24">
        <v>2.5</v>
      </c>
      <c r="K14" s="24">
        <v>0</v>
      </c>
      <c r="L14" s="26">
        <f t="shared" si="1"/>
        <v>11</v>
      </c>
      <c r="M14" s="38">
        <f t="shared" si="2"/>
        <v>21.95</v>
      </c>
      <c r="N14" s="45">
        <f>M14+M15</f>
        <v>43.480000000000004</v>
      </c>
    </row>
    <row r="15" spans="1:14" s="7" customFormat="1" ht="15.75" customHeight="1" thickBot="1" x14ac:dyDescent="0.3">
      <c r="A15" s="60">
        <v>6</v>
      </c>
      <c r="B15" s="28" t="s">
        <v>117</v>
      </c>
      <c r="C15" s="29" t="s">
        <v>118</v>
      </c>
      <c r="D15" s="30" t="s">
        <v>33</v>
      </c>
      <c r="E15" s="31">
        <v>7.53</v>
      </c>
      <c r="F15" s="32">
        <v>2.5</v>
      </c>
      <c r="G15" s="33"/>
      <c r="H15" s="34">
        <f t="shared" si="0"/>
        <v>10.030000000000001</v>
      </c>
      <c r="I15" s="35">
        <v>9</v>
      </c>
      <c r="J15" s="32">
        <v>2.5</v>
      </c>
      <c r="K15" s="36"/>
      <c r="L15" s="37">
        <f t="shared" si="1"/>
        <v>11.5</v>
      </c>
      <c r="M15" s="39">
        <f t="shared" si="2"/>
        <v>21.53</v>
      </c>
      <c r="N15" s="46">
        <f>M15+M14</f>
        <v>43.480000000000004</v>
      </c>
    </row>
    <row r="16" spans="1:14" s="7" customFormat="1" ht="15" customHeight="1" x14ac:dyDescent="0.25">
      <c r="A16" s="59">
        <v>7</v>
      </c>
      <c r="B16" s="16" t="s">
        <v>49</v>
      </c>
      <c r="C16" s="14">
        <v>2013</v>
      </c>
      <c r="D16" s="42" t="s">
        <v>82</v>
      </c>
      <c r="E16" s="23">
        <v>6.8</v>
      </c>
      <c r="F16" s="24">
        <v>2.5</v>
      </c>
      <c r="G16" s="25">
        <v>0.3</v>
      </c>
      <c r="H16" s="26">
        <f t="shared" si="0"/>
        <v>9</v>
      </c>
      <c r="I16" s="27">
        <v>5.75</v>
      </c>
      <c r="J16" s="24">
        <v>2.5</v>
      </c>
      <c r="K16" s="24">
        <v>0</v>
      </c>
      <c r="L16" s="26">
        <f t="shared" si="1"/>
        <v>8.25</v>
      </c>
      <c r="M16" s="38">
        <f t="shared" si="2"/>
        <v>17.25</v>
      </c>
      <c r="N16" s="45">
        <f>M16+M17</f>
        <v>39.51</v>
      </c>
    </row>
    <row r="17" spans="1:14" s="7" customFormat="1" ht="15.75" customHeight="1" thickBot="1" x14ac:dyDescent="0.3">
      <c r="A17" s="60">
        <v>7</v>
      </c>
      <c r="B17" s="28" t="s">
        <v>48</v>
      </c>
      <c r="C17" s="29" t="s">
        <v>45</v>
      </c>
      <c r="D17" s="30" t="s">
        <v>82</v>
      </c>
      <c r="E17" s="31">
        <v>8.73</v>
      </c>
      <c r="F17" s="32">
        <v>2.5</v>
      </c>
      <c r="G17" s="33"/>
      <c r="H17" s="34">
        <f t="shared" si="0"/>
        <v>11.23</v>
      </c>
      <c r="I17" s="35">
        <v>8.5299999999999994</v>
      </c>
      <c r="J17" s="32">
        <v>2.5</v>
      </c>
      <c r="K17" s="36"/>
      <c r="L17" s="37">
        <f t="shared" si="1"/>
        <v>11.03</v>
      </c>
      <c r="M17" s="39">
        <f t="shared" si="2"/>
        <v>22.259999999999998</v>
      </c>
      <c r="N17" s="46">
        <f>M17+M16</f>
        <v>39.51</v>
      </c>
    </row>
  </sheetData>
  <sortState ref="B4:N19">
    <sortCondition descending="1" ref="N4:N19"/>
  </sortState>
  <customSheetViews>
    <customSheetView guid="{809502D3-FC8F-4CE1-88D0-94B480C3547F}">
      <selection activeCell="D13" sqref="D13"/>
      <pageMargins left="0.39370078740157483" right="0" top="0.6692913385826772" bottom="0.74803149606299213" header="0.19685039370078741" footer="0.31496062992125984"/>
      <printOptions gridLines="1"/>
      <pageSetup paperSize="9" scale="95" fitToHeight="0" orientation="landscape" horizontalDpi="4294967294" r:id="rId1"/>
      <headerFooter scaleWithDoc="0" alignWithMargins="0">
        <oddHeader>&amp;C6. ROČNÍK ZÁVODU "OPIČKY"</oddHeader>
        <oddFooter>&amp;LVšetaty 28.5.2017
&amp;R&amp;P   &amp;N</oddFooter>
      </headerFooter>
    </customSheetView>
  </customSheetViews>
  <mergeCells count="2">
    <mergeCell ref="E2:H2"/>
    <mergeCell ref="I2:M2"/>
  </mergeCells>
  <printOptions gridLines="1"/>
  <pageMargins left="0.39370078740157483" right="0" top="0.6692913385826772" bottom="0.74803149606299213" header="0.19685039370078741" footer="0.31496062992125984"/>
  <pageSetup paperSize="9" scale="95" fitToHeight="0" orientation="landscape" horizontalDpi="4294967294" r:id="rId2"/>
  <headerFooter scaleWithDoc="0" alignWithMargins="0">
    <oddHeader>&amp;C6. ROČNÍK ZÁVODU "OPIČKY"</oddHeader>
    <oddFooter>&amp;LVšetaty 28.5.2017
&amp;R&amp;P 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customSheetViews>
    <customSheetView guid="{809502D3-FC8F-4CE1-88D0-94B480C3547F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Kat. I</vt:lpstr>
      <vt:lpstr>kat. II.</vt:lpstr>
      <vt:lpstr>Kat. III. </vt:lpstr>
      <vt:lpstr>Kat. IV. a V. </vt:lpstr>
      <vt:lpstr>Zlatý tandem </vt:lpstr>
      <vt:lpstr>List1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u_hladkaa00</dc:creator>
  <cp:lastModifiedBy>Alenka</cp:lastModifiedBy>
  <cp:lastPrinted>2017-05-28T11:16:16Z</cp:lastPrinted>
  <dcterms:created xsi:type="dcterms:W3CDTF">2002-01-10T05:32:29Z</dcterms:created>
  <dcterms:modified xsi:type="dcterms:W3CDTF">2017-05-29T08:18:53Z</dcterms:modified>
</cp:coreProperties>
</file>