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3275" windowHeight="9465"/>
  </bookViews>
  <sheets>
    <sheet name="výsledky" sheetId="1" r:id="rId1"/>
    <sheet name="seznam 2014" sheetId="7" r:id="rId2"/>
  </sheets>
  <calcPr calcId="124519"/>
</workbook>
</file>

<file path=xl/calcChain.xml><?xml version="1.0" encoding="utf-8"?>
<calcChain xmlns="http://schemas.openxmlformats.org/spreadsheetml/2006/main">
  <c r="F108" i="1"/>
  <c r="I108"/>
  <c r="L108"/>
  <c r="O108"/>
  <c r="F110"/>
  <c r="I110"/>
  <c r="L110"/>
  <c r="O110"/>
  <c r="F111"/>
  <c r="I111"/>
  <c r="L111"/>
  <c r="O111"/>
  <c r="F116"/>
  <c r="I116"/>
  <c r="L116"/>
  <c r="O116"/>
  <c r="F114"/>
  <c r="I114"/>
  <c r="L114"/>
  <c r="O114"/>
  <c r="F115"/>
  <c r="I115"/>
  <c r="L115"/>
  <c r="O115"/>
  <c r="F109"/>
  <c r="I109"/>
  <c r="L109"/>
  <c r="O109"/>
  <c r="F112"/>
  <c r="I112"/>
  <c r="L112"/>
  <c r="O112"/>
  <c r="F113"/>
  <c r="I113"/>
  <c r="L113"/>
  <c r="O113"/>
  <c r="F117"/>
  <c r="I117"/>
  <c r="L117"/>
  <c r="O117"/>
  <c r="O131"/>
  <c r="L131"/>
  <c r="I131"/>
  <c r="F131"/>
  <c r="O123"/>
  <c r="L123"/>
  <c r="I123"/>
  <c r="F123"/>
  <c r="O124"/>
  <c r="L124"/>
  <c r="I124"/>
  <c r="F124"/>
  <c r="O125"/>
  <c r="L125"/>
  <c r="I125"/>
  <c r="F125"/>
  <c r="O122"/>
  <c r="L122"/>
  <c r="I122"/>
  <c r="F122"/>
  <c r="O101"/>
  <c r="L101"/>
  <c r="I101"/>
  <c r="F101"/>
  <c r="O102"/>
  <c r="L102"/>
  <c r="I102"/>
  <c r="F102"/>
  <c r="O97"/>
  <c r="L97"/>
  <c r="I97"/>
  <c r="F97"/>
  <c r="O96"/>
  <c r="L96"/>
  <c r="I96"/>
  <c r="F96"/>
  <c r="O98"/>
  <c r="L98"/>
  <c r="I98"/>
  <c r="F98"/>
  <c r="O103"/>
  <c r="L103"/>
  <c r="I103"/>
  <c r="F103"/>
  <c r="O99"/>
  <c r="L99"/>
  <c r="I99"/>
  <c r="F99"/>
  <c r="O95"/>
  <c r="L95"/>
  <c r="I95"/>
  <c r="F95"/>
  <c r="O100"/>
  <c r="L100"/>
  <c r="I100"/>
  <c r="F100"/>
  <c r="O85"/>
  <c r="L85"/>
  <c r="I85"/>
  <c r="F85"/>
  <c r="O84"/>
  <c r="L84"/>
  <c r="I84"/>
  <c r="F84"/>
  <c r="O86"/>
  <c r="L86"/>
  <c r="I86"/>
  <c r="F86"/>
  <c r="O81"/>
  <c r="L81"/>
  <c r="I81"/>
  <c r="F81"/>
  <c r="O89"/>
  <c r="L89"/>
  <c r="I89"/>
  <c r="F89"/>
  <c r="O75"/>
  <c r="L75"/>
  <c r="I75"/>
  <c r="F75"/>
  <c r="O69"/>
  <c r="L69"/>
  <c r="I69"/>
  <c r="F69"/>
  <c r="O70"/>
  <c r="L70"/>
  <c r="I70"/>
  <c r="F70"/>
  <c r="O67"/>
  <c r="L67"/>
  <c r="I67"/>
  <c r="F67"/>
  <c r="O74"/>
  <c r="L74"/>
  <c r="I74"/>
  <c r="F74"/>
  <c r="O68"/>
  <c r="L68"/>
  <c r="I68"/>
  <c r="F68"/>
  <c r="O64"/>
  <c r="L64"/>
  <c r="I64"/>
  <c r="F64"/>
  <c r="O73"/>
  <c r="L73"/>
  <c r="I73"/>
  <c r="F73"/>
  <c r="O71"/>
  <c r="L71"/>
  <c r="I71"/>
  <c r="F71"/>
  <c r="O72"/>
  <c r="L72"/>
  <c r="I72"/>
  <c r="F72"/>
  <c r="O62"/>
  <c r="L62"/>
  <c r="I62"/>
  <c r="F62"/>
  <c r="O66"/>
  <c r="L66"/>
  <c r="I66"/>
  <c r="F66"/>
  <c r="O65"/>
  <c r="L65"/>
  <c r="I65"/>
  <c r="F65"/>
  <c r="O63"/>
  <c r="L63"/>
  <c r="I63"/>
  <c r="F63"/>
  <c r="O46"/>
  <c r="L46"/>
  <c r="O49"/>
  <c r="L49"/>
  <c r="O41"/>
  <c r="L41"/>
  <c r="O47"/>
  <c r="L47"/>
  <c r="O39"/>
  <c r="L39"/>
  <c r="O38"/>
  <c r="L38"/>
  <c r="O44"/>
  <c r="L44"/>
  <c r="O40"/>
  <c r="L40"/>
  <c r="O43"/>
  <c r="L43"/>
  <c r="O37"/>
  <c r="L37"/>
  <c r="O48"/>
  <c r="L48"/>
  <c r="O35"/>
  <c r="L35"/>
  <c r="O45"/>
  <c r="L45"/>
  <c r="O36"/>
  <c r="L36"/>
  <c r="O42"/>
  <c r="L42"/>
  <c r="O29"/>
  <c r="O21"/>
  <c r="L29"/>
  <c r="L21"/>
  <c r="F128" i="7"/>
  <c r="F127"/>
  <c r="F122"/>
  <c r="F121"/>
  <c r="F120"/>
  <c r="F119"/>
  <c r="F114"/>
  <c r="F113"/>
  <c r="F112"/>
  <c r="F111"/>
  <c r="F110"/>
  <c r="F109"/>
  <c r="F108"/>
  <c r="F107"/>
  <c r="F106"/>
  <c r="F105"/>
  <c r="F100"/>
  <c r="F99"/>
  <c r="F98"/>
  <c r="F97"/>
  <c r="F96"/>
  <c r="F95"/>
  <c r="F94"/>
  <c r="F93"/>
  <c r="F92"/>
  <c r="F87"/>
  <c r="F86"/>
  <c r="F85"/>
  <c r="F84"/>
  <c r="F83"/>
  <c r="F82"/>
  <c r="F81"/>
  <c r="F80"/>
  <c r="F79"/>
  <c r="F74"/>
  <c r="F73"/>
  <c r="F72"/>
  <c r="F71"/>
  <c r="F70"/>
  <c r="F69"/>
  <c r="F68"/>
  <c r="F67"/>
  <c r="F66"/>
  <c r="F65"/>
  <c r="F64"/>
  <c r="F63"/>
  <c r="F62"/>
  <c r="F61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1"/>
  <c r="F30"/>
  <c r="F29"/>
  <c r="F28"/>
  <c r="F27"/>
  <c r="F26"/>
  <c r="F25"/>
  <c r="F24"/>
  <c r="F23"/>
  <c r="F22"/>
  <c r="F21"/>
  <c r="F20"/>
  <c r="F19"/>
  <c r="F18"/>
  <c r="F17"/>
  <c r="F11"/>
  <c r="F10"/>
  <c r="F9"/>
  <c r="F8"/>
  <c r="F7"/>
  <c r="F6"/>
  <c r="F5"/>
  <c r="F4"/>
  <c r="L4" i="1"/>
  <c r="O4"/>
  <c r="L8"/>
  <c r="O8"/>
  <c r="L5"/>
  <c r="O5"/>
  <c r="L7"/>
  <c r="O7"/>
  <c r="L6"/>
  <c r="O6"/>
  <c r="L10"/>
  <c r="O10"/>
  <c r="L11"/>
  <c r="O11"/>
  <c r="L9"/>
  <c r="O9"/>
  <c r="F88"/>
  <c r="F83"/>
  <c r="F82"/>
  <c r="F87"/>
  <c r="A5"/>
  <c r="A6" s="1"/>
  <c r="A7" s="1"/>
  <c r="A8" s="1"/>
  <c r="A9" s="1"/>
  <c r="A10" s="1"/>
  <c r="A11" s="1"/>
  <c r="I83"/>
  <c r="I88"/>
  <c r="I82"/>
  <c r="L23"/>
  <c r="L26"/>
  <c r="O22"/>
  <c r="O24"/>
  <c r="L19"/>
  <c r="L27"/>
  <c r="L24"/>
  <c r="L22"/>
  <c r="O17"/>
  <c r="L28"/>
  <c r="O28"/>
  <c r="O19"/>
  <c r="L20"/>
  <c r="O20"/>
  <c r="O23"/>
  <c r="L17"/>
  <c r="O18"/>
  <c r="L18"/>
  <c r="O26"/>
  <c r="O25"/>
  <c r="L25"/>
  <c r="O27"/>
  <c r="O88"/>
  <c r="L88"/>
  <c r="O83"/>
  <c r="L83"/>
  <c r="O82"/>
  <c r="L82"/>
  <c r="O87"/>
  <c r="L87"/>
  <c r="I87"/>
  <c r="P21" l="1"/>
  <c r="P18"/>
  <c r="P26"/>
  <c r="P22"/>
  <c r="P36"/>
  <c r="P20"/>
  <c r="P19"/>
  <c r="P23"/>
  <c r="P29"/>
  <c r="P17"/>
  <c r="P28"/>
  <c r="P25"/>
  <c r="P24"/>
  <c r="P108"/>
  <c r="P46"/>
  <c r="P113"/>
  <c r="P109"/>
  <c r="P114"/>
  <c r="P110"/>
  <c r="P117"/>
  <c r="P115"/>
  <c r="P116"/>
  <c r="P112"/>
  <c r="P111"/>
  <c r="P45"/>
  <c r="P35"/>
  <c r="P131"/>
  <c r="P40"/>
  <c r="P38"/>
  <c r="P49"/>
  <c r="P100"/>
  <c r="P95"/>
  <c r="P99"/>
  <c r="P103"/>
  <c r="P98"/>
  <c r="P96"/>
  <c r="P97"/>
  <c r="P102"/>
  <c r="P101"/>
  <c r="P122"/>
  <c r="P125"/>
  <c r="P124"/>
  <c r="P123"/>
  <c r="P89"/>
  <c r="P81"/>
  <c r="P86"/>
  <c r="P84"/>
  <c r="P85"/>
  <c r="P66"/>
  <c r="P62"/>
  <c r="P72"/>
  <c r="P71"/>
  <c r="P73"/>
  <c r="P64"/>
  <c r="P68"/>
  <c r="P74"/>
  <c r="P67"/>
  <c r="P70"/>
  <c r="P69"/>
  <c r="P75"/>
  <c r="P44"/>
  <c r="P63"/>
  <c r="P65"/>
  <c r="P37"/>
  <c r="P43"/>
  <c r="P39"/>
  <c r="P42"/>
  <c r="P47"/>
  <c r="P48"/>
  <c r="P41"/>
  <c r="P9"/>
  <c r="P10"/>
  <c r="P4"/>
  <c r="P88"/>
  <c r="P27"/>
  <c r="P87"/>
  <c r="P83"/>
  <c r="P82"/>
  <c r="P5"/>
  <c r="P11"/>
  <c r="P6"/>
  <c r="P7"/>
  <c r="P8"/>
</calcChain>
</file>

<file path=xl/sharedStrings.xml><?xml version="1.0" encoding="utf-8"?>
<sst xmlns="http://schemas.openxmlformats.org/spreadsheetml/2006/main" count="660" uniqueCount="310">
  <si>
    <t>Jméno</t>
  </si>
  <si>
    <t>Oddíl</t>
  </si>
  <si>
    <t>Přeskok</t>
  </si>
  <si>
    <t>V</t>
  </si>
  <si>
    <t>Bradla</t>
  </si>
  <si>
    <t>Kladina</t>
  </si>
  <si>
    <t>Prostná</t>
  </si>
  <si>
    <t>Celkem</t>
  </si>
  <si>
    <t xml:space="preserve">Poř. </t>
  </si>
  <si>
    <t>Lavička</t>
  </si>
  <si>
    <t>D</t>
  </si>
  <si>
    <t>E</t>
  </si>
  <si>
    <t>Drahoňovská Barbora</t>
  </si>
  <si>
    <t>Špinarová Veronika</t>
  </si>
  <si>
    <t>Matoušková Kateřina</t>
  </si>
  <si>
    <t>Plotnárková Eliška</t>
  </si>
  <si>
    <t>Liberec</t>
  </si>
  <si>
    <t>Doksy</t>
  </si>
  <si>
    <t>Všetaty</t>
  </si>
  <si>
    <t>Most</t>
  </si>
  <si>
    <t>Jičín</t>
  </si>
  <si>
    <t>Holinková Tereza</t>
  </si>
  <si>
    <t>Baňkowská Adéla</t>
  </si>
  <si>
    <t>Baňkowská Aneta</t>
  </si>
  <si>
    <t>Litvínov</t>
  </si>
  <si>
    <t>Boháčová Karolína</t>
  </si>
  <si>
    <t>Chlebovská Alžběta</t>
  </si>
  <si>
    <t>kategorie</t>
  </si>
  <si>
    <t>A</t>
  </si>
  <si>
    <t>-</t>
  </si>
  <si>
    <t>dvojboj:</t>
  </si>
  <si>
    <t>lavička,</t>
  </si>
  <si>
    <t>prostná</t>
  </si>
  <si>
    <t>Šulcová</t>
  </si>
  <si>
    <t>Karolína        </t>
  </si>
  <si>
    <t>Jechová</t>
  </si>
  <si>
    <t>Procházková</t>
  </si>
  <si>
    <t>Kamilka </t>
  </si>
  <si>
    <t>Říčany</t>
  </si>
  <si>
    <t>Kovaříková</t>
  </si>
  <si>
    <t>Jůlinka      </t>
  </si>
  <si>
    <t>Kopáčková</t>
  </si>
  <si>
    <t>Anežka     </t>
  </si>
  <si>
    <t>Tesařová</t>
  </si>
  <si>
    <t>Nikola          </t>
  </si>
  <si>
    <t>Kadlečková</t>
  </si>
  <si>
    <t>Nikola      </t>
  </si>
  <si>
    <t>Bělohubá</t>
  </si>
  <si>
    <t>a</t>
  </si>
  <si>
    <t>možná</t>
  </si>
  <si>
    <t>ještě</t>
  </si>
  <si>
    <t>dvě</t>
  </si>
  <si>
    <t>závodnice</t>
  </si>
  <si>
    <t>B</t>
  </si>
  <si>
    <t>lavička,prostná</t>
  </si>
  <si>
    <t>Uhlířová</t>
  </si>
  <si>
    <t>Tereza            </t>
  </si>
  <si>
    <t>Vozková</t>
  </si>
  <si>
    <t>Nikola            </t>
  </si>
  <si>
    <t>Semelková</t>
  </si>
  <si>
    <t>Miková</t>
  </si>
  <si>
    <t>Zuzana             </t>
  </si>
  <si>
    <t>Vondrášová</t>
  </si>
  <si>
    <t>Sofie          </t>
  </si>
  <si>
    <t>Koudelková</t>
  </si>
  <si>
    <t>Magdaléna  </t>
  </si>
  <si>
    <t>Linda        </t>
  </si>
  <si>
    <t>Mašátová</t>
  </si>
  <si>
    <t>Anna             </t>
  </si>
  <si>
    <t>Drusanová</t>
  </si>
  <si>
    <t>Valerie         </t>
  </si>
  <si>
    <t>Hrdá</t>
  </si>
  <si>
    <t>Daniela                 </t>
  </si>
  <si>
    <t>Vyziblová</t>
  </si>
  <si>
    <t>Viktorka         </t>
  </si>
  <si>
    <t>Smolíková</t>
  </si>
  <si>
    <t>Johanka        </t>
  </si>
  <si>
    <t>Pospíšilová</t>
  </si>
  <si>
    <t>Ellen           </t>
  </si>
  <si>
    <t>Dlouhá</t>
  </si>
  <si>
    <t>Viktorie             </t>
  </si>
  <si>
    <t>Kvasničková</t>
  </si>
  <si>
    <t>Adéla        </t>
  </si>
  <si>
    <t>C</t>
  </si>
  <si>
    <t>kladina,</t>
  </si>
  <si>
    <t>Mikulková</t>
  </si>
  <si>
    <t>Natálie            </t>
  </si>
  <si>
    <t>Kozáková</t>
  </si>
  <si>
    <t>Kristýna          </t>
  </si>
  <si>
    <t>Hůlová</t>
  </si>
  <si>
    <t>Veronika              </t>
  </si>
  <si>
    <t>Rýpalová</t>
  </si>
  <si>
    <t>Ema                </t>
  </si>
  <si>
    <t>Poláková</t>
  </si>
  <si>
    <t>Karolína           </t>
  </si>
  <si>
    <t>Krupová</t>
  </si>
  <si>
    <t>Mikolášková</t>
  </si>
  <si>
    <t>Michaela     </t>
  </si>
  <si>
    <t>Makovičková</t>
  </si>
  <si>
    <t>Břicháčková</t>
  </si>
  <si>
    <t>Kamila        </t>
  </si>
  <si>
    <t>Gálová</t>
  </si>
  <si>
    <t>Natálie                </t>
  </si>
  <si>
    <t>Kopejsková</t>
  </si>
  <si>
    <t>Nováková</t>
  </si>
  <si>
    <t>Pučelíková</t>
  </si>
  <si>
    <t>Hana            </t>
  </si>
  <si>
    <t>Gaždová</t>
  </si>
  <si>
    <t>Lucie               </t>
  </si>
  <si>
    <t>Karbanová</t>
  </si>
  <si>
    <t>Holá</t>
  </si>
  <si>
    <t>Kristýna                 </t>
  </si>
  <si>
    <t>Janíčková</t>
  </si>
  <si>
    <t>Michaela         </t>
  </si>
  <si>
    <t>Šokirová</t>
  </si>
  <si>
    <t>Daniela             </t>
  </si>
  <si>
    <t>Burešová</t>
  </si>
  <si>
    <t>Anežka            </t>
  </si>
  <si>
    <t>Duhajová</t>
  </si>
  <si>
    <t>Michaela          </t>
  </si>
  <si>
    <t>Jarolímková</t>
  </si>
  <si>
    <t>Sára             </t>
  </si>
  <si>
    <t>čtyřboj:</t>
  </si>
  <si>
    <t>přeskok,</t>
  </si>
  <si>
    <t>bradla,kladina,prostná</t>
  </si>
  <si>
    <t>Remutová</t>
  </si>
  <si>
    <t>Nikol             </t>
  </si>
  <si>
    <t>Hofmanová</t>
  </si>
  <si>
    <t>Slabá</t>
  </si>
  <si>
    <t>Tereza                </t>
  </si>
  <si>
    <t>Sejnová</t>
  </si>
  <si>
    <t>Tereza             </t>
  </si>
  <si>
    <t>Strnadová</t>
  </si>
  <si>
    <t>Natálie          </t>
  </si>
  <si>
    <t>Hocelíková</t>
  </si>
  <si>
    <t>Uršula          </t>
  </si>
  <si>
    <t>Strýhalová</t>
  </si>
  <si>
    <t>Agáta           </t>
  </si>
  <si>
    <t>Chaloupková</t>
  </si>
  <si>
    <t>Rejlková</t>
  </si>
  <si>
    <t>Iveta                </t>
  </si>
  <si>
    <t>Knapová</t>
  </si>
  <si>
    <t>Eliška             </t>
  </si>
  <si>
    <t>Tichá</t>
  </si>
  <si>
    <t>Anna                   </t>
  </si>
  <si>
    <t>Kamenská</t>
  </si>
  <si>
    <t>Klaudie        </t>
  </si>
  <si>
    <t>Natálie        </t>
  </si>
  <si>
    <t>Krejčová</t>
  </si>
  <si>
    <t>přeskok,bradla,kladina,prostná</t>
  </si>
  <si>
    <t>Kopecká</t>
  </si>
  <si>
    <t>Caitlin            </t>
  </si>
  <si>
    <t>Mutalová</t>
  </si>
  <si>
    <t>Šrotová</t>
  </si>
  <si>
    <t>Boháčová</t>
  </si>
  <si>
    <t>Vondrová</t>
  </si>
  <si>
    <t>Eliška           </t>
  </si>
  <si>
    <t>Listoňová</t>
  </si>
  <si>
    <t>Aneta            </t>
  </si>
  <si>
    <t>Lawson</t>
  </si>
  <si>
    <t>Olivia               </t>
  </si>
  <si>
    <t>Jedličková</t>
  </si>
  <si>
    <t>F</t>
  </si>
  <si>
    <t>Zezulová</t>
  </si>
  <si>
    <t>Vendula           </t>
  </si>
  <si>
    <t>Čondlová</t>
  </si>
  <si>
    <t>Clarissa           </t>
  </si>
  <si>
    <t>Vrbková</t>
  </si>
  <si>
    <t>Dita                  </t>
  </si>
  <si>
    <t>Provazníková</t>
  </si>
  <si>
    <t>Ema       </t>
  </si>
  <si>
    <t>Chlebovská</t>
  </si>
  <si>
    <t>Matoušková</t>
  </si>
  <si>
    <t>Kozlová</t>
  </si>
  <si>
    <t>Lucie                </t>
  </si>
  <si>
    <t>Vránová</t>
  </si>
  <si>
    <t>Markéta            </t>
  </si>
  <si>
    <t>Bednářová</t>
  </si>
  <si>
    <t>G</t>
  </si>
  <si>
    <t>Houšková</t>
  </si>
  <si>
    <t>Nikol              </t>
  </si>
  <si>
    <t>Drahoňovská</t>
  </si>
  <si>
    <t>Pavlů</t>
  </si>
  <si>
    <t>Kateřina               </t>
  </si>
  <si>
    <t>Rozborová</t>
  </si>
  <si>
    <t>Plotnárková</t>
  </si>
  <si>
    <t>Baňkowská</t>
  </si>
  <si>
    <t>Petrusová</t>
  </si>
  <si>
    <t>Kateřina         </t>
  </si>
  <si>
    <t>Grohová</t>
  </si>
  <si>
    <t>Nela                 </t>
  </si>
  <si>
    <t>Měchurová</t>
  </si>
  <si>
    <t>H</t>
  </si>
  <si>
    <t>Velikanova</t>
  </si>
  <si>
    <t>Liliana            </t>
  </si>
  <si>
    <t>Badalíková</t>
  </si>
  <si>
    <t>Anna              </t>
  </si>
  <si>
    <t>Špinarová</t>
  </si>
  <si>
    <t>Holinková</t>
  </si>
  <si>
    <t>I</t>
  </si>
  <si>
    <t>Rubínová</t>
  </si>
  <si>
    <t>Holečková</t>
  </si>
  <si>
    <t>Adéla              </t>
  </si>
  <si>
    <t>Andrejka</t>
  </si>
  <si>
    <t>Anabela</t>
  </si>
  <si>
    <t>Ústí n. L.</t>
  </si>
  <si>
    <t>Eliška</t>
  </si>
  <si>
    <t>Česká Lípa</t>
  </si>
  <si>
    <t>Klaudie</t>
  </si>
  <si>
    <t>Patricie</t>
  </si>
  <si>
    <t>Veronika</t>
  </si>
  <si>
    <t>Nikol</t>
  </si>
  <si>
    <t>Natálka</t>
  </si>
  <si>
    <t>Markéta</t>
  </si>
  <si>
    <t>Denisa</t>
  </si>
  <si>
    <t>Věra</t>
  </si>
  <si>
    <t>Bára</t>
  </si>
  <si>
    <t>Valerie</t>
  </si>
  <si>
    <t>Karolína</t>
  </si>
  <si>
    <t>Hana</t>
  </si>
  <si>
    <t>Alžběta</t>
  </si>
  <si>
    <t>Kateřina</t>
  </si>
  <si>
    <t>Barbora</t>
  </si>
  <si>
    <t>Aneta</t>
  </si>
  <si>
    <t>Adéla</t>
  </si>
  <si>
    <t>Alena</t>
  </si>
  <si>
    <t>Tereza</t>
  </si>
  <si>
    <r>
      <t xml:space="preserve">Kategorie:  </t>
    </r>
    <r>
      <rPr>
        <b/>
        <i/>
        <sz val="12"/>
        <rFont val="Arial"/>
        <family val="2"/>
        <charset val="238"/>
      </rPr>
      <t>A 2009</t>
    </r>
  </si>
  <si>
    <t>Šulcová Karolína        </t>
  </si>
  <si>
    <t>Jechová Andrejka</t>
  </si>
  <si>
    <t>Procházková Kamilka </t>
  </si>
  <si>
    <t>Kovaříková Jůlinka      </t>
  </si>
  <si>
    <t>Kopáčková Anežka     </t>
  </si>
  <si>
    <t>Tesařová Nikola          </t>
  </si>
  <si>
    <t>Kadlečková Nikola      </t>
  </si>
  <si>
    <t>Bělohubá Anabela</t>
  </si>
  <si>
    <r>
      <t>Kategorie:</t>
    </r>
    <r>
      <rPr>
        <b/>
        <i/>
        <sz val="12"/>
        <rFont val="Arial"/>
        <family val="2"/>
        <charset val="238"/>
      </rPr>
      <t xml:space="preserve"> B 2008</t>
    </r>
  </si>
  <si>
    <t>Uhlířová Tereza            </t>
  </si>
  <si>
    <t>Vozková Nikola            </t>
  </si>
  <si>
    <t>Semelková Eliška</t>
  </si>
  <si>
    <t>Miková Zuzana             </t>
  </si>
  <si>
    <t>Vondrášová Sofie          </t>
  </si>
  <si>
    <t>Koudelková Magdaléna  </t>
  </si>
  <si>
    <t>Procházková Linda        </t>
  </si>
  <si>
    <t>Mašátová Anna             </t>
  </si>
  <si>
    <t>Drusanová Valerie         </t>
  </si>
  <si>
    <t>Hrdá Daniela                 </t>
  </si>
  <si>
    <t>Smolíková Johanka        </t>
  </si>
  <si>
    <t>Pospíšilová Ellen           </t>
  </si>
  <si>
    <t>Dlouhá Viktorie             </t>
  </si>
  <si>
    <r>
      <t>Kategorie:</t>
    </r>
    <r>
      <rPr>
        <b/>
        <i/>
        <sz val="12"/>
        <rFont val="Arial"/>
        <family val="2"/>
        <charset val="238"/>
      </rPr>
      <t xml:space="preserve"> C 2007</t>
    </r>
  </si>
  <si>
    <t>Mikulková Natálie            </t>
  </si>
  <si>
    <t>Kozáková Kristýna          </t>
  </si>
  <si>
    <t>Krupová Klaudie</t>
  </si>
  <si>
    <t>Mikolášková Michaela     </t>
  </si>
  <si>
    <t>Břicháčková Kamila        </t>
  </si>
  <si>
    <t>Kopejsková Veronika</t>
  </si>
  <si>
    <t>Pučelíková Hana            </t>
  </si>
  <si>
    <t>Gaždová Lucie               </t>
  </si>
  <si>
    <t>Karbanová Natálka</t>
  </si>
  <si>
    <t>Holá Kristýna                 </t>
  </si>
  <si>
    <t>Janíčková Michaela         </t>
  </si>
  <si>
    <t>Šokirová Daniela             </t>
  </si>
  <si>
    <t>Burešová Anežka            </t>
  </si>
  <si>
    <t>Duhajová Michaela          </t>
  </si>
  <si>
    <t>Jarolímková Sára             </t>
  </si>
  <si>
    <r>
      <t xml:space="preserve">Kategorie: </t>
    </r>
    <r>
      <rPr>
        <b/>
        <i/>
        <sz val="12"/>
        <rFont val="Arial"/>
        <family val="2"/>
        <charset val="238"/>
      </rPr>
      <t>D  2006</t>
    </r>
  </si>
  <si>
    <t>Remutová Nikol             </t>
  </si>
  <si>
    <t>Hofmanová Markéta</t>
  </si>
  <si>
    <t>Slabá Tereza                </t>
  </si>
  <si>
    <t>Sejnová Tereza             </t>
  </si>
  <si>
    <t>Strnadová Natálie          </t>
  </si>
  <si>
    <t>Hocelíková Uršula          </t>
  </si>
  <si>
    <t>Strýhalová Agáta           </t>
  </si>
  <si>
    <t>Chaloupková Denisa</t>
  </si>
  <si>
    <t>Knapová Eliška             </t>
  </si>
  <si>
    <t>Tichá Anna                   </t>
  </si>
  <si>
    <t>Kamenská Klaudie        </t>
  </si>
  <si>
    <t>Kadlečková Natálie        </t>
  </si>
  <si>
    <t>Krejčová Eliška             </t>
  </si>
  <si>
    <r>
      <t xml:space="preserve">Kategorie: </t>
    </r>
    <r>
      <rPr>
        <b/>
        <i/>
        <sz val="12"/>
        <rFont val="Arial"/>
        <family val="2"/>
        <charset val="238"/>
      </rPr>
      <t>E  2005</t>
    </r>
  </si>
  <si>
    <t>Kopecká Caitlin            </t>
  </si>
  <si>
    <t>Mutalová Věra</t>
  </si>
  <si>
    <t>Nováková Bára</t>
  </si>
  <si>
    <t>Šrotová Valerie</t>
  </si>
  <si>
    <t>Vondrová Eliška           </t>
  </si>
  <si>
    <t>Listoňová Aneta            </t>
  </si>
  <si>
    <t>Lawson Olivia               </t>
  </si>
  <si>
    <t>Jedličková Hana</t>
  </si>
  <si>
    <r>
      <t xml:space="preserve">Kategorie: </t>
    </r>
    <r>
      <rPr>
        <b/>
        <i/>
        <sz val="12"/>
        <rFont val="Arial"/>
        <family val="2"/>
        <charset val="238"/>
      </rPr>
      <t>F  2004</t>
    </r>
  </si>
  <si>
    <t>Zezulová Vendula           </t>
  </si>
  <si>
    <t>Čondlová Clarissa           </t>
  </si>
  <si>
    <t>Vrbková Dita                  </t>
  </si>
  <si>
    <t>Provazníková Ema       </t>
  </si>
  <si>
    <t>Kozlová Lucie                </t>
  </si>
  <si>
    <t>Vránová Markéta            </t>
  </si>
  <si>
    <t>Bednářová Markéta</t>
  </si>
  <si>
    <r>
      <t xml:space="preserve">Kategorie: </t>
    </r>
    <r>
      <rPr>
        <b/>
        <i/>
        <sz val="12"/>
        <rFont val="Arial"/>
        <family val="2"/>
        <charset val="238"/>
      </rPr>
      <t>G  2003</t>
    </r>
  </si>
  <si>
    <t>Houšková Nikol              </t>
  </si>
  <si>
    <t>Pavlů Kateřina               </t>
  </si>
  <si>
    <t>Rozborová Eliška           </t>
  </si>
  <si>
    <t>Petrusová Kateřina         </t>
  </si>
  <si>
    <t>Grohová Nela                 </t>
  </si>
  <si>
    <t>Měchurová Alena</t>
  </si>
  <si>
    <r>
      <t xml:space="preserve">Kategorie: </t>
    </r>
    <r>
      <rPr>
        <b/>
        <i/>
        <sz val="12"/>
        <rFont val="Arial"/>
        <family val="2"/>
        <charset val="238"/>
      </rPr>
      <t>H  2002</t>
    </r>
  </si>
  <si>
    <t>Velikanova Liliana            </t>
  </si>
  <si>
    <t>Badalíková Anna              </t>
  </si>
  <si>
    <r>
      <t xml:space="preserve">Kategorie: </t>
    </r>
    <r>
      <rPr>
        <b/>
        <i/>
        <sz val="12"/>
        <rFont val="Arial"/>
        <family val="2"/>
        <charset val="238"/>
      </rPr>
      <t>I  2001</t>
    </r>
  </si>
  <si>
    <t>Holečková Adéla              </t>
  </si>
  <si>
    <t>Makovičková Patricie         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</si>
</sst>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  <charset val="238"/>
    </font>
    <font>
      <b/>
      <sz val="10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" fontId="4" fillId="0" borderId="31" xfId="0" applyNumberFormat="1" applyFont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right" vertical="center"/>
    </xf>
    <xf numFmtId="2" fontId="4" fillId="0" borderId="31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2" fontId="4" fillId="0" borderId="33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20" xfId="0" applyFont="1" applyBorder="1"/>
    <xf numFmtId="0" fontId="0" fillId="0" borderId="20" xfId="0" applyBorder="1"/>
    <xf numFmtId="0" fontId="4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16" xfId="0" applyFont="1" applyBorder="1"/>
    <xf numFmtId="0" fontId="5" fillId="0" borderId="20" xfId="0" applyFont="1" applyBorder="1"/>
    <xf numFmtId="0" fontId="1" fillId="0" borderId="17" xfId="0" applyFont="1" applyBorder="1" applyAlignment="1">
      <alignment horizontal="center" vertical="center"/>
    </xf>
    <xf numFmtId="0" fontId="0" fillId="0" borderId="21" xfId="0" applyBorder="1"/>
    <xf numFmtId="0" fontId="0" fillId="0" borderId="2" xfId="0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2" fontId="1" fillId="0" borderId="43" xfId="0" applyNumberFormat="1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2" fontId="1" fillId="0" borderId="26" xfId="0" applyNumberFormat="1" applyFont="1" applyBorder="1" applyAlignment="1">
      <alignment horizontal="right" vertical="center"/>
    </xf>
    <xf numFmtId="2" fontId="1" fillId="0" borderId="28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2" fontId="1" fillId="0" borderId="22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0" fontId="2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2" fontId="1" fillId="0" borderId="2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6" xfId="0" applyFont="1" applyBorder="1"/>
    <xf numFmtId="2" fontId="8" fillId="0" borderId="28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7" xfId="0" applyFont="1" applyBorder="1"/>
    <xf numFmtId="0" fontId="7" fillId="0" borderId="29" xfId="0" applyFont="1" applyBorder="1"/>
    <xf numFmtId="0" fontId="7" fillId="0" borderId="20" xfId="0" applyFont="1" applyBorder="1"/>
    <xf numFmtId="0" fontId="0" fillId="2" borderId="2" xfId="0" applyFill="1" applyBorder="1" applyAlignment="1">
      <alignment horizontal="center" vertical="center"/>
    </xf>
    <xf numFmtId="0" fontId="1" fillId="0" borderId="29" xfId="0" applyFont="1" applyBorder="1"/>
    <xf numFmtId="0" fontId="1" fillId="0" borderId="20" xfId="0" applyFont="1" applyBorder="1"/>
    <xf numFmtId="2" fontId="8" fillId="0" borderId="3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topLeftCell="A94" workbookViewId="0">
      <selection activeCell="B111" sqref="B111"/>
    </sheetView>
  </sheetViews>
  <sheetFormatPr defaultRowHeight="12.75"/>
  <cols>
    <col min="1" max="1" width="5.28515625" style="27" customWidth="1"/>
    <col min="2" max="2" width="24.140625" style="1" bestFit="1" customWidth="1"/>
    <col min="3" max="3" width="17" style="1" bestFit="1" customWidth="1"/>
    <col min="4" max="15" width="6.7109375" style="1" customWidth="1"/>
    <col min="16" max="16" width="7.85546875" style="1" bestFit="1" customWidth="1"/>
    <col min="17" max="16384" width="9.140625" style="1"/>
  </cols>
  <sheetData>
    <row r="1" spans="1:16" ht="20.100000000000001" customHeight="1" thickBot="1">
      <c r="A1" s="129" t="s">
        <v>227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ht="12" customHeight="1">
      <c r="A2" s="87" t="s">
        <v>8</v>
      </c>
      <c r="B2" s="87" t="s">
        <v>0</v>
      </c>
      <c r="C2" s="87" t="s">
        <v>1</v>
      </c>
      <c r="D2" s="74"/>
      <c r="E2" s="2"/>
      <c r="F2" s="2"/>
      <c r="G2" s="2"/>
      <c r="H2" s="2"/>
      <c r="I2" s="3"/>
      <c r="J2" s="91" t="s">
        <v>9</v>
      </c>
      <c r="K2" s="105"/>
      <c r="L2" s="106"/>
      <c r="M2" s="91" t="s">
        <v>6</v>
      </c>
      <c r="N2" s="92"/>
      <c r="O2" s="93"/>
      <c r="P2" s="87" t="s">
        <v>7</v>
      </c>
    </row>
    <row r="3" spans="1:16" ht="13.5" thickBot="1">
      <c r="A3" s="104"/>
      <c r="B3" s="104"/>
      <c r="C3" s="88"/>
      <c r="D3" s="4"/>
      <c r="E3" s="5"/>
      <c r="F3" s="5"/>
      <c r="G3" s="5"/>
      <c r="H3" s="5"/>
      <c r="I3" s="6"/>
      <c r="J3" s="7" t="s">
        <v>10</v>
      </c>
      <c r="K3" s="8" t="s">
        <v>11</v>
      </c>
      <c r="L3" s="9" t="s">
        <v>3</v>
      </c>
      <c r="M3" s="7" t="s">
        <v>10</v>
      </c>
      <c r="N3" s="8" t="s">
        <v>11</v>
      </c>
      <c r="O3" s="9" t="s">
        <v>3</v>
      </c>
      <c r="P3" s="88"/>
    </row>
    <row r="4" spans="1:16" s="21" customFormat="1" ht="16.5" customHeight="1">
      <c r="A4" s="25">
        <v>1</v>
      </c>
      <c r="B4" s="132" t="s">
        <v>229</v>
      </c>
      <c r="C4" s="121" t="s">
        <v>38</v>
      </c>
      <c r="D4" s="22"/>
      <c r="E4" s="22"/>
      <c r="F4" s="10"/>
      <c r="G4" s="22"/>
      <c r="H4" s="22"/>
      <c r="I4" s="51"/>
      <c r="J4" s="42">
        <v>3</v>
      </c>
      <c r="K4" s="41">
        <v>8.9499999999999993</v>
      </c>
      <c r="L4" s="137">
        <f>SUM(J4:K4)</f>
        <v>11.95</v>
      </c>
      <c r="M4" s="42">
        <v>3</v>
      </c>
      <c r="N4" s="41">
        <v>8.9</v>
      </c>
      <c r="O4" s="133">
        <f>SUM(M4:N4)</f>
        <v>11.9</v>
      </c>
      <c r="P4" s="43">
        <f>L4+O4</f>
        <v>23.85</v>
      </c>
    </row>
    <row r="5" spans="1:16" s="21" customFormat="1" ht="16.5" customHeight="1">
      <c r="A5" s="26">
        <f>A4+1</f>
        <v>2</v>
      </c>
      <c r="B5" s="134" t="s">
        <v>230</v>
      </c>
      <c r="C5" s="124" t="s">
        <v>38</v>
      </c>
      <c r="D5" s="20"/>
      <c r="E5" s="20"/>
      <c r="F5" s="12"/>
      <c r="G5" s="20"/>
      <c r="H5" s="20"/>
      <c r="I5" s="13"/>
      <c r="J5" s="35">
        <v>3</v>
      </c>
      <c r="K5" s="31">
        <v>8.75</v>
      </c>
      <c r="L5" s="135">
        <f>SUM(J5:K5)</f>
        <v>11.75</v>
      </c>
      <c r="M5" s="35">
        <v>3</v>
      </c>
      <c r="N5" s="31">
        <v>9</v>
      </c>
      <c r="O5" s="136">
        <f>SUM(M5:N5)</f>
        <v>12</v>
      </c>
      <c r="P5" s="32">
        <f>L5+O5</f>
        <v>23.75</v>
      </c>
    </row>
    <row r="6" spans="1:16" s="21" customFormat="1" ht="16.5" customHeight="1">
      <c r="A6" s="26">
        <f t="shared" ref="A6:A11" si="0">A5+1</f>
        <v>3</v>
      </c>
      <c r="B6" s="134" t="s">
        <v>232</v>
      </c>
      <c r="C6" s="124" t="s">
        <v>20</v>
      </c>
      <c r="D6" s="20"/>
      <c r="E6" s="20"/>
      <c r="F6" s="12"/>
      <c r="G6" s="20"/>
      <c r="H6" s="20"/>
      <c r="I6" s="13"/>
      <c r="J6" s="35">
        <v>3</v>
      </c>
      <c r="K6" s="31">
        <v>8.1999999999999993</v>
      </c>
      <c r="L6" s="135">
        <f>SUM(J6:K6)</f>
        <v>11.2</v>
      </c>
      <c r="M6" s="35">
        <v>3</v>
      </c>
      <c r="N6" s="31">
        <v>8.65</v>
      </c>
      <c r="O6" s="136">
        <f>SUM(M6:N6)</f>
        <v>11.65</v>
      </c>
      <c r="P6" s="32">
        <f>L6+O6</f>
        <v>22.85</v>
      </c>
    </row>
    <row r="7" spans="1:16" ht="16.5" customHeight="1">
      <c r="A7" s="29">
        <f t="shared" si="0"/>
        <v>4</v>
      </c>
      <c r="B7" s="52" t="s">
        <v>228</v>
      </c>
      <c r="C7" s="49" t="s">
        <v>18</v>
      </c>
      <c r="D7" s="20"/>
      <c r="E7" s="20"/>
      <c r="F7" s="12"/>
      <c r="G7" s="20"/>
      <c r="H7" s="20"/>
      <c r="I7" s="13"/>
      <c r="J7" s="36">
        <v>3</v>
      </c>
      <c r="K7" s="34">
        <v>8.4499999999999993</v>
      </c>
      <c r="L7" s="37">
        <f>SUM(J7:K7)</f>
        <v>11.45</v>
      </c>
      <c r="M7" s="36">
        <v>3</v>
      </c>
      <c r="N7" s="34">
        <v>8.15</v>
      </c>
      <c r="O7" s="54">
        <f>SUM(M7:N7)</f>
        <v>11.15</v>
      </c>
      <c r="P7" s="32">
        <f>L7+O7</f>
        <v>22.6</v>
      </c>
    </row>
    <row r="8" spans="1:16" ht="16.5" customHeight="1">
      <c r="A8" s="29">
        <f t="shared" si="0"/>
        <v>5</v>
      </c>
      <c r="B8" s="52" t="s">
        <v>231</v>
      </c>
      <c r="C8" s="49" t="s">
        <v>38</v>
      </c>
      <c r="D8" s="20"/>
      <c r="E8" s="20"/>
      <c r="F8" s="12"/>
      <c r="G8" s="20"/>
      <c r="H8" s="20"/>
      <c r="I8" s="13"/>
      <c r="J8" s="36">
        <v>3</v>
      </c>
      <c r="K8" s="34">
        <v>8</v>
      </c>
      <c r="L8" s="37">
        <f>SUM(J8:K8)</f>
        <v>11</v>
      </c>
      <c r="M8" s="36">
        <v>3</v>
      </c>
      <c r="N8" s="34">
        <v>7.7</v>
      </c>
      <c r="O8" s="54">
        <f>SUM(M8:N8)</f>
        <v>10.7</v>
      </c>
      <c r="P8" s="32">
        <f>L8+O8</f>
        <v>21.7</v>
      </c>
    </row>
    <row r="9" spans="1:16" ht="16.5" customHeight="1">
      <c r="A9" s="29">
        <f t="shared" si="0"/>
        <v>6</v>
      </c>
      <c r="B9" s="52" t="s">
        <v>234</v>
      </c>
      <c r="C9" s="49" t="s">
        <v>17</v>
      </c>
      <c r="D9" s="20"/>
      <c r="E9" s="20"/>
      <c r="F9" s="12"/>
      <c r="G9" s="20"/>
      <c r="H9" s="20"/>
      <c r="I9" s="13"/>
      <c r="J9" s="36">
        <v>2</v>
      </c>
      <c r="K9" s="34">
        <v>8.5</v>
      </c>
      <c r="L9" s="37">
        <f>SUM(J9:K9)</f>
        <v>10.5</v>
      </c>
      <c r="M9" s="36">
        <v>3</v>
      </c>
      <c r="N9" s="34">
        <v>8.0500000000000007</v>
      </c>
      <c r="O9" s="54">
        <f>SUM(M9:N9)</f>
        <v>11.05</v>
      </c>
      <c r="P9" s="32">
        <f>L9+O9</f>
        <v>21.55</v>
      </c>
    </row>
    <row r="10" spans="1:16" ht="16.5" customHeight="1">
      <c r="A10" s="29">
        <f t="shared" si="0"/>
        <v>7</v>
      </c>
      <c r="B10" s="52" t="s">
        <v>235</v>
      </c>
      <c r="C10" s="49" t="s">
        <v>17</v>
      </c>
      <c r="D10" s="20"/>
      <c r="E10" s="20"/>
      <c r="F10" s="12"/>
      <c r="G10" s="20"/>
      <c r="H10" s="20"/>
      <c r="I10" s="13"/>
      <c r="J10" s="47">
        <v>3</v>
      </c>
      <c r="K10" s="48">
        <v>7.55</v>
      </c>
      <c r="L10" s="37">
        <f>SUM(J10:K10)</f>
        <v>10.55</v>
      </c>
      <c r="M10" s="36">
        <v>3</v>
      </c>
      <c r="N10" s="34">
        <v>6.45</v>
      </c>
      <c r="O10" s="54">
        <f>SUM(M10:N10)</f>
        <v>9.4499999999999993</v>
      </c>
      <c r="P10" s="32">
        <f>L10+O10</f>
        <v>20</v>
      </c>
    </row>
    <row r="11" spans="1:16" ht="16.5" customHeight="1">
      <c r="A11" s="29">
        <f t="shared" si="0"/>
        <v>8</v>
      </c>
      <c r="B11" s="52" t="s">
        <v>233</v>
      </c>
      <c r="C11" s="49" t="s">
        <v>17</v>
      </c>
      <c r="D11" s="115"/>
      <c r="E11" s="116"/>
      <c r="F11" s="117"/>
      <c r="G11" s="116"/>
      <c r="H11" s="116"/>
      <c r="I11" s="118"/>
      <c r="J11" s="36">
        <v>3</v>
      </c>
      <c r="K11" s="34">
        <v>7.3</v>
      </c>
      <c r="L11" s="37">
        <f>SUM(J11:K11)</f>
        <v>10.3</v>
      </c>
      <c r="M11" s="36">
        <v>2</v>
      </c>
      <c r="N11" s="34">
        <v>7.35</v>
      </c>
      <c r="O11" s="54">
        <f>SUM(M11:N11)</f>
        <v>9.35</v>
      </c>
      <c r="P11" s="32">
        <f>L11+O11</f>
        <v>19.649999999999999</v>
      </c>
    </row>
    <row r="12" spans="1:16" ht="16.5" customHeight="1">
      <c r="A12" s="66"/>
      <c r="B12" s="71"/>
      <c r="C12" s="71"/>
      <c r="D12" s="11"/>
      <c r="E12" s="11"/>
      <c r="F12" s="12"/>
      <c r="G12" s="11"/>
      <c r="H12" s="11"/>
      <c r="I12" s="12"/>
      <c r="J12" s="72"/>
      <c r="K12" s="72"/>
      <c r="L12" s="72"/>
      <c r="M12" s="72"/>
      <c r="N12" s="72"/>
      <c r="O12" s="72"/>
      <c r="P12" s="73"/>
    </row>
    <row r="13" spans="1:16" ht="16.5" customHeight="1" thickBot="1">
      <c r="A13" s="66"/>
      <c r="B13" s="71"/>
      <c r="C13" s="71"/>
      <c r="D13" s="11"/>
      <c r="E13" s="11"/>
      <c r="F13" s="12"/>
      <c r="G13" s="11"/>
      <c r="H13" s="11"/>
      <c r="I13" s="12"/>
      <c r="J13" s="72"/>
      <c r="K13" s="72"/>
      <c r="L13" s="72"/>
      <c r="M13" s="72"/>
      <c r="N13" s="72"/>
      <c r="O13" s="72"/>
      <c r="P13" s="73"/>
    </row>
    <row r="14" spans="1:16" ht="20.100000000000001" customHeight="1" thickBot="1">
      <c r="A14" s="129" t="s">
        <v>236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/>
    </row>
    <row r="15" spans="1:16" ht="12" customHeight="1">
      <c r="A15" s="87" t="s">
        <v>8</v>
      </c>
      <c r="B15" s="87" t="s">
        <v>0</v>
      </c>
      <c r="C15" s="89" t="s">
        <v>1</v>
      </c>
      <c r="D15" s="74"/>
      <c r="E15" s="2"/>
      <c r="F15" s="2"/>
      <c r="G15" s="95"/>
      <c r="H15" s="86"/>
      <c r="I15" s="96"/>
      <c r="J15" s="97" t="s">
        <v>9</v>
      </c>
      <c r="K15" s="92"/>
      <c r="L15" s="93"/>
      <c r="M15" s="98" t="s">
        <v>6</v>
      </c>
      <c r="N15" s="92"/>
      <c r="O15" s="93"/>
      <c r="P15" s="99" t="s">
        <v>7</v>
      </c>
    </row>
    <row r="16" spans="1:16" ht="13.5" thickBot="1">
      <c r="A16" s="104"/>
      <c r="B16" s="88"/>
      <c r="C16" s="90"/>
      <c r="D16" s="4"/>
      <c r="E16" s="5"/>
      <c r="F16" s="5"/>
      <c r="G16" s="56"/>
      <c r="H16" s="56"/>
      <c r="I16" s="57"/>
      <c r="J16" s="55" t="s">
        <v>10</v>
      </c>
      <c r="K16" s="15" t="s">
        <v>11</v>
      </c>
      <c r="L16" s="16" t="s">
        <v>3</v>
      </c>
      <c r="M16" s="14" t="s">
        <v>10</v>
      </c>
      <c r="N16" s="15" t="s">
        <v>11</v>
      </c>
      <c r="O16" s="16" t="s">
        <v>3</v>
      </c>
      <c r="P16" s="88"/>
    </row>
    <row r="17" spans="1:21" s="21" customFormat="1" ht="16.5" customHeight="1">
      <c r="A17" s="25">
        <v>1</v>
      </c>
      <c r="B17" s="121" t="s">
        <v>244</v>
      </c>
      <c r="C17" s="121" t="s">
        <v>20</v>
      </c>
      <c r="D17" s="22"/>
      <c r="E17" s="22"/>
      <c r="F17" s="10"/>
      <c r="G17" s="127"/>
      <c r="H17" s="127"/>
      <c r="I17" s="128"/>
      <c r="J17" s="40">
        <v>2.5</v>
      </c>
      <c r="K17" s="41">
        <v>9.35</v>
      </c>
      <c r="L17" s="138">
        <f>SUM(J17:K17)</f>
        <v>11.85</v>
      </c>
      <c r="M17" s="42">
        <v>2.5</v>
      </c>
      <c r="N17" s="41">
        <v>9.0500000000000007</v>
      </c>
      <c r="O17" s="123">
        <f>SUM(M17:N17)</f>
        <v>11.55</v>
      </c>
      <c r="P17" s="43">
        <f>I17+L17+O17</f>
        <v>23.4</v>
      </c>
    </row>
    <row r="18" spans="1:21" s="21" customFormat="1" ht="16.5" customHeight="1">
      <c r="A18" s="26">
        <v>2</v>
      </c>
      <c r="B18" s="124" t="s">
        <v>243</v>
      </c>
      <c r="C18" s="124" t="s">
        <v>38</v>
      </c>
      <c r="D18" s="20"/>
      <c r="E18" s="20"/>
      <c r="F18" s="12"/>
      <c r="G18" s="28"/>
      <c r="H18" s="28"/>
      <c r="I18" s="24"/>
      <c r="J18" s="44">
        <v>2</v>
      </c>
      <c r="K18" s="31">
        <v>9</v>
      </c>
      <c r="L18" s="125">
        <f>SUM(J18:K18)</f>
        <v>11</v>
      </c>
      <c r="M18" s="35">
        <v>2.5</v>
      </c>
      <c r="N18" s="31">
        <v>9</v>
      </c>
      <c r="O18" s="126">
        <f>SUM(M18:N18)</f>
        <v>11.5</v>
      </c>
      <c r="P18" s="32">
        <f>I18+L18+O18</f>
        <v>22.5</v>
      </c>
    </row>
    <row r="19" spans="1:21" s="21" customFormat="1" ht="16.5" customHeight="1">
      <c r="A19" s="26">
        <v>3</v>
      </c>
      <c r="B19" s="124" t="s">
        <v>242</v>
      </c>
      <c r="C19" s="124" t="s">
        <v>38</v>
      </c>
      <c r="D19" s="20"/>
      <c r="E19" s="20"/>
      <c r="F19" s="12"/>
      <c r="G19" s="28"/>
      <c r="H19" s="28"/>
      <c r="I19" s="24"/>
      <c r="J19" s="44">
        <v>2.5</v>
      </c>
      <c r="K19" s="31">
        <v>8.9499999999999993</v>
      </c>
      <c r="L19" s="125">
        <f>SUM(J19:K19)</f>
        <v>11.45</v>
      </c>
      <c r="M19" s="35">
        <v>2.5</v>
      </c>
      <c r="N19" s="31">
        <v>8.4</v>
      </c>
      <c r="O19" s="126">
        <f>SUM(M19:N19)</f>
        <v>10.9</v>
      </c>
      <c r="P19" s="32">
        <f>I19+L19+O19</f>
        <v>22.35</v>
      </c>
    </row>
    <row r="20" spans="1:21" ht="16.5" customHeight="1">
      <c r="A20" s="29">
        <v>4</v>
      </c>
      <c r="B20" s="49" t="s">
        <v>239</v>
      </c>
      <c r="C20" s="49" t="s">
        <v>18</v>
      </c>
      <c r="D20" s="20"/>
      <c r="E20" s="20"/>
      <c r="F20" s="12"/>
      <c r="G20" s="28"/>
      <c r="H20" s="28"/>
      <c r="I20" s="24"/>
      <c r="J20" s="45">
        <v>2</v>
      </c>
      <c r="K20" s="34">
        <v>8.5500000000000007</v>
      </c>
      <c r="L20" s="58">
        <f>SUM(J20:K20)</f>
        <v>10.55</v>
      </c>
      <c r="M20" s="36">
        <v>2.5</v>
      </c>
      <c r="N20" s="34">
        <v>8.5500000000000007</v>
      </c>
      <c r="O20" s="59">
        <f>SUM(M20:N20)</f>
        <v>11.05</v>
      </c>
      <c r="P20" s="32">
        <f>I20+L20+O20</f>
        <v>21.6</v>
      </c>
    </row>
    <row r="21" spans="1:21" ht="16.5" customHeight="1">
      <c r="A21" s="29">
        <v>5</v>
      </c>
      <c r="B21" s="49" t="s">
        <v>248</v>
      </c>
      <c r="C21" s="49" t="s">
        <v>38</v>
      </c>
      <c r="D21" s="66"/>
      <c r="E21" s="66"/>
      <c r="F21" s="67"/>
      <c r="G21" s="62"/>
      <c r="H21" s="62"/>
      <c r="I21" s="63"/>
      <c r="J21" s="45">
        <v>2.5</v>
      </c>
      <c r="K21" s="34">
        <v>7.95</v>
      </c>
      <c r="L21" s="58">
        <f>SUM(J21:K21)</f>
        <v>10.45</v>
      </c>
      <c r="M21" s="36">
        <v>2.5</v>
      </c>
      <c r="N21" s="34">
        <v>8.35</v>
      </c>
      <c r="O21" s="59">
        <f>SUM(M21:N21)</f>
        <v>10.85</v>
      </c>
      <c r="P21" s="32">
        <f>I21+L21+O21</f>
        <v>21.299999999999997</v>
      </c>
    </row>
    <row r="22" spans="1:21" ht="16.5" customHeight="1">
      <c r="A22" s="29">
        <v>6</v>
      </c>
      <c r="B22" s="49" t="s">
        <v>238</v>
      </c>
      <c r="C22" s="49" t="s">
        <v>19</v>
      </c>
      <c r="D22" s="20"/>
      <c r="E22" s="20"/>
      <c r="F22" s="12"/>
      <c r="G22" s="28"/>
      <c r="H22" s="28"/>
      <c r="I22" s="24"/>
      <c r="J22" s="45">
        <v>2.5</v>
      </c>
      <c r="K22" s="34">
        <v>8.35</v>
      </c>
      <c r="L22" s="58">
        <f>SUM(J22:K22)</f>
        <v>10.85</v>
      </c>
      <c r="M22" s="36">
        <v>2.5</v>
      </c>
      <c r="N22" s="34">
        <v>7.55</v>
      </c>
      <c r="O22" s="59">
        <f>SUM(M22:N22)</f>
        <v>10.050000000000001</v>
      </c>
      <c r="P22" s="32">
        <f>I22+L22+O22</f>
        <v>20.9</v>
      </c>
    </row>
    <row r="23" spans="1:21" ht="16.5" customHeight="1">
      <c r="A23" s="29">
        <v>7</v>
      </c>
      <c r="B23" s="49" t="s">
        <v>245</v>
      </c>
      <c r="C23" s="49" t="s">
        <v>20</v>
      </c>
      <c r="D23" s="66"/>
      <c r="E23" s="66"/>
      <c r="F23" s="67"/>
      <c r="G23" s="62"/>
      <c r="H23" s="62"/>
      <c r="I23" s="63"/>
      <c r="J23" s="45">
        <v>2</v>
      </c>
      <c r="K23" s="34">
        <v>8.15</v>
      </c>
      <c r="L23" s="58">
        <f>SUM(J23:K23)</f>
        <v>10.15</v>
      </c>
      <c r="M23" s="36">
        <v>2.5</v>
      </c>
      <c r="N23" s="34">
        <v>8.1999999999999993</v>
      </c>
      <c r="O23" s="59">
        <f>SUM(M23:N23)</f>
        <v>10.7</v>
      </c>
      <c r="P23" s="32">
        <f>I23+L23+O23</f>
        <v>20.85</v>
      </c>
      <c r="S23" s="113"/>
      <c r="U23" s="113"/>
    </row>
    <row r="24" spans="1:21" ht="16.5" customHeight="1">
      <c r="A24" s="29">
        <v>8</v>
      </c>
      <c r="B24" s="49" t="s">
        <v>246</v>
      </c>
      <c r="C24" s="49" t="s">
        <v>20</v>
      </c>
      <c r="D24" s="66"/>
      <c r="E24" s="66"/>
      <c r="F24" s="67"/>
      <c r="G24" s="62"/>
      <c r="H24" s="62"/>
      <c r="I24" s="63"/>
      <c r="J24" s="45">
        <v>2.5</v>
      </c>
      <c r="K24" s="34">
        <v>7.55</v>
      </c>
      <c r="L24" s="58">
        <f>SUM(J24:K24)</f>
        <v>10.050000000000001</v>
      </c>
      <c r="M24" s="36">
        <v>2.5</v>
      </c>
      <c r="N24" s="34">
        <v>7.75</v>
      </c>
      <c r="O24" s="59">
        <f>SUM(M24:N24)</f>
        <v>10.25</v>
      </c>
      <c r="P24" s="32">
        <f>I24+L24+O24</f>
        <v>20.3</v>
      </c>
    </row>
    <row r="25" spans="1:21" ht="16.5" customHeight="1">
      <c r="A25" s="29">
        <v>9</v>
      </c>
      <c r="B25" s="49" t="s">
        <v>247</v>
      </c>
      <c r="C25" s="49" t="s">
        <v>17</v>
      </c>
      <c r="D25" s="66"/>
      <c r="E25" s="66"/>
      <c r="F25" s="67"/>
      <c r="G25" s="62"/>
      <c r="H25" s="62"/>
      <c r="I25" s="63"/>
      <c r="J25" s="45">
        <v>2.5</v>
      </c>
      <c r="K25" s="34">
        <v>7.85</v>
      </c>
      <c r="L25" s="58">
        <f>SUM(J25:K25)</f>
        <v>10.35</v>
      </c>
      <c r="M25" s="36">
        <v>2</v>
      </c>
      <c r="N25" s="34">
        <v>7.75</v>
      </c>
      <c r="O25" s="59">
        <f>SUM(M25:N25)</f>
        <v>9.75</v>
      </c>
      <c r="P25" s="32">
        <f>I25+L25+O25</f>
        <v>20.100000000000001</v>
      </c>
    </row>
    <row r="26" spans="1:21" ht="16.5" customHeight="1">
      <c r="A26" s="29">
        <v>10</v>
      </c>
      <c r="B26" s="49" t="s">
        <v>241</v>
      </c>
      <c r="C26" s="49" t="s">
        <v>18</v>
      </c>
      <c r="D26" s="66"/>
      <c r="E26" s="66"/>
      <c r="F26" s="67"/>
      <c r="G26" s="62"/>
      <c r="H26" s="62"/>
      <c r="I26" s="63"/>
      <c r="J26" s="45">
        <v>2</v>
      </c>
      <c r="K26" s="34">
        <v>7.3</v>
      </c>
      <c r="L26" s="58">
        <f>SUM(J26:K26)</f>
        <v>9.3000000000000007</v>
      </c>
      <c r="M26" s="36">
        <v>2.5</v>
      </c>
      <c r="N26" s="34">
        <v>7.6</v>
      </c>
      <c r="O26" s="59">
        <f>SUM(M26:N26)</f>
        <v>10.1</v>
      </c>
      <c r="P26" s="32">
        <f>I26+L26+O26</f>
        <v>19.399999999999999</v>
      </c>
    </row>
    <row r="27" spans="1:21" ht="16.5" customHeight="1">
      <c r="A27" s="29">
        <v>11</v>
      </c>
      <c r="B27" s="49" t="s">
        <v>237</v>
      </c>
      <c r="C27" s="49" t="s">
        <v>205</v>
      </c>
      <c r="D27" s="20"/>
      <c r="E27" s="20"/>
      <c r="F27" s="12"/>
      <c r="G27" s="28"/>
      <c r="H27" s="28"/>
      <c r="I27" s="24"/>
      <c r="J27" s="45">
        <v>2</v>
      </c>
      <c r="K27" s="34">
        <v>7.2</v>
      </c>
      <c r="L27" s="58">
        <f>SUM(J27:K27)</f>
        <v>9.1999999999999993</v>
      </c>
      <c r="M27" s="36">
        <v>2.5</v>
      </c>
      <c r="N27" s="34">
        <v>7.4</v>
      </c>
      <c r="O27" s="59">
        <f>SUM(M27:N27)</f>
        <v>9.9</v>
      </c>
      <c r="P27" s="32">
        <f>I27+L27+O27</f>
        <v>19.100000000000001</v>
      </c>
    </row>
    <row r="28" spans="1:21" ht="16.5" customHeight="1">
      <c r="A28" s="29">
        <v>12</v>
      </c>
      <c r="B28" s="49" t="s">
        <v>240</v>
      </c>
      <c r="C28" s="49" t="s">
        <v>18</v>
      </c>
      <c r="D28" s="66"/>
      <c r="E28" s="66"/>
      <c r="F28" s="67"/>
      <c r="G28" s="62"/>
      <c r="H28" s="62"/>
      <c r="I28" s="63"/>
      <c r="J28" s="45">
        <v>1.5</v>
      </c>
      <c r="K28" s="34">
        <v>7.55</v>
      </c>
      <c r="L28" s="58">
        <f>SUM(J28:K28)</f>
        <v>9.0500000000000007</v>
      </c>
      <c r="M28" s="36">
        <v>2.5</v>
      </c>
      <c r="N28" s="34">
        <v>7.05</v>
      </c>
      <c r="O28" s="59">
        <f>SUM(M28:N28)</f>
        <v>9.5500000000000007</v>
      </c>
      <c r="P28" s="32">
        <f>I28+L28+O28</f>
        <v>18.600000000000001</v>
      </c>
    </row>
    <row r="29" spans="1:21" ht="16.5" customHeight="1" thickBot="1">
      <c r="A29" s="30">
        <v>13</v>
      </c>
      <c r="B29" s="50" t="s">
        <v>249</v>
      </c>
      <c r="C29" s="50" t="s">
        <v>207</v>
      </c>
      <c r="D29" s="68"/>
      <c r="E29" s="68"/>
      <c r="F29" s="69"/>
      <c r="G29" s="64"/>
      <c r="H29" s="64"/>
      <c r="I29" s="65"/>
      <c r="J29" s="46">
        <v>1.5</v>
      </c>
      <c r="K29" s="39">
        <v>6</v>
      </c>
      <c r="L29" s="60">
        <f>SUM(J29:K29)</f>
        <v>7.5</v>
      </c>
      <c r="M29" s="38">
        <v>1.5</v>
      </c>
      <c r="N29" s="39">
        <v>7.5</v>
      </c>
      <c r="O29" s="61">
        <f>SUM(M29:N29)</f>
        <v>9</v>
      </c>
      <c r="P29" s="33">
        <f>I29+L29+O29</f>
        <v>16.5</v>
      </c>
    </row>
    <row r="30" spans="1:2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21" ht="13.5" thickBo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21" ht="20.100000000000001" customHeight="1" thickBot="1">
      <c r="A32" s="129" t="s">
        <v>250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1"/>
    </row>
    <row r="33" spans="1:16">
      <c r="A33" s="87" t="s">
        <v>8</v>
      </c>
      <c r="B33" s="87" t="s">
        <v>0</v>
      </c>
      <c r="C33" s="89" t="s">
        <v>1</v>
      </c>
      <c r="D33" s="74"/>
      <c r="E33" s="2"/>
      <c r="F33" s="2"/>
      <c r="G33" s="95"/>
      <c r="H33" s="86"/>
      <c r="I33" s="96"/>
      <c r="J33" s="97" t="s">
        <v>5</v>
      </c>
      <c r="K33" s="92"/>
      <c r="L33" s="93"/>
      <c r="M33" s="98" t="s">
        <v>6</v>
      </c>
      <c r="N33" s="92"/>
      <c r="O33" s="93"/>
      <c r="P33" s="99" t="s">
        <v>7</v>
      </c>
    </row>
    <row r="34" spans="1:16" ht="13.5" thickBot="1">
      <c r="A34" s="104"/>
      <c r="B34" s="88"/>
      <c r="C34" s="90"/>
      <c r="D34" s="4"/>
      <c r="E34" s="5"/>
      <c r="F34" s="5"/>
      <c r="G34" s="56"/>
      <c r="H34" s="56"/>
      <c r="I34" s="57"/>
      <c r="J34" s="55" t="s">
        <v>10</v>
      </c>
      <c r="K34" s="15" t="s">
        <v>11</v>
      </c>
      <c r="L34" s="16" t="s">
        <v>3</v>
      </c>
      <c r="M34" s="14" t="s">
        <v>10</v>
      </c>
      <c r="N34" s="15" t="s">
        <v>11</v>
      </c>
      <c r="O34" s="16" t="s">
        <v>3</v>
      </c>
      <c r="P34" s="88"/>
    </row>
    <row r="35" spans="1:16" ht="16.5" customHeight="1">
      <c r="A35" s="25">
        <v>1</v>
      </c>
      <c r="B35" s="121" t="s">
        <v>254</v>
      </c>
      <c r="C35" s="121" t="s">
        <v>24</v>
      </c>
      <c r="D35" s="22"/>
      <c r="E35" s="22"/>
      <c r="F35" s="10"/>
      <c r="G35" s="127"/>
      <c r="H35" s="127"/>
      <c r="I35" s="128"/>
      <c r="J35" s="40">
        <v>2.9</v>
      </c>
      <c r="K35" s="41">
        <v>8.5500000000000007</v>
      </c>
      <c r="L35" s="138">
        <f>SUM(J35:K35)</f>
        <v>11.450000000000001</v>
      </c>
      <c r="M35" s="42">
        <v>2.4</v>
      </c>
      <c r="N35" s="41">
        <v>8.65</v>
      </c>
      <c r="O35" s="123">
        <f>SUM(M35:N35)</f>
        <v>11.05</v>
      </c>
      <c r="P35" s="43">
        <f>I35+L35+O35</f>
        <v>22.5</v>
      </c>
    </row>
    <row r="36" spans="1:16" ht="16.5" customHeight="1">
      <c r="A36" s="26">
        <v>2</v>
      </c>
      <c r="B36" s="124" t="s">
        <v>252</v>
      </c>
      <c r="C36" s="124" t="s">
        <v>19</v>
      </c>
      <c r="D36" s="20"/>
      <c r="E36" s="20"/>
      <c r="F36" s="12"/>
      <c r="G36" s="28"/>
      <c r="H36" s="28"/>
      <c r="I36" s="24"/>
      <c r="J36" s="44">
        <v>3.7</v>
      </c>
      <c r="K36" s="31">
        <v>6.9</v>
      </c>
      <c r="L36" s="125">
        <f>SUM(J36:K36)</f>
        <v>10.600000000000001</v>
      </c>
      <c r="M36" s="35">
        <v>3.3</v>
      </c>
      <c r="N36" s="31">
        <v>8.5</v>
      </c>
      <c r="O36" s="126">
        <f>SUM(M36:N36)</f>
        <v>11.8</v>
      </c>
      <c r="P36" s="114">
        <f>I36+L36+O36</f>
        <v>22.400000000000002</v>
      </c>
    </row>
    <row r="37" spans="1:16" ht="16.5" customHeight="1">
      <c r="A37" s="119">
        <v>3</v>
      </c>
      <c r="B37" s="124" t="s">
        <v>256</v>
      </c>
      <c r="C37" s="124" t="s">
        <v>18</v>
      </c>
      <c r="D37" s="20"/>
      <c r="E37" s="20"/>
      <c r="F37" s="12"/>
      <c r="G37" s="28"/>
      <c r="H37" s="28"/>
      <c r="I37" s="24"/>
      <c r="J37" s="44">
        <v>2.9</v>
      </c>
      <c r="K37" s="31">
        <v>7.65</v>
      </c>
      <c r="L37" s="125">
        <f>SUM(J37:K37)</f>
        <v>10.55</v>
      </c>
      <c r="M37" s="35">
        <v>3.1</v>
      </c>
      <c r="N37" s="31">
        <v>8.5</v>
      </c>
      <c r="O37" s="126">
        <f>SUM(M37:N37)</f>
        <v>11.6</v>
      </c>
      <c r="P37" s="32">
        <f>I37+L37+O37</f>
        <v>22.15</v>
      </c>
    </row>
    <row r="38" spans="1:16" s="21" customFormat="1" ht="16.5" customHeight="1">
      <c r="A38" s="120">
        <v>4</v>
      </c>
      <c r="B38" s="49" t="s">
        <v>260</v>
      </c>
      <c r="C38" s="49" t="s">
        <v>20</v>
      </c>
      <c r="D38" s="66"/>
      <c r="E38" s="66"/>
      <c r="F38" s="67"/>
      <c r="G38" s="62"/>
      <c r="H38" s="62"/>
      <c r="I38" s="63"/>
      <c r="J38" s="45">
        <v>2.2999999999999998</v>
      </c>
      <c r="K38" s="34">
        <v>8.85</v>
      </c>
      <c r="L38" s="58">
        <f>SUM(J38:K38)</f>
        <v>11.149999999999999</v>
      </c>
      <c r="M38" s="36">
        <v>2.6</v>
      </c>
      <c r="N38" s="34">
        <v>8.1999999999999993</v>
      </c>
      <c r="O38" s="59">
        <f>SUM(M38:N38)</f>
        <v>10.799999999999999</v>
      </c>
      <c r="P38" s="32">
        <f>I38+L38+O38</f>
        <v>21.949999999999996</v>
      </c>
    </row>
    <row r="39" spans="1:16" s="21" customFormat="1" ht="16.5" customHeight="1">
      <c r="A39" s="29">
        <v>5</v>
      </c>
      <c r="B39" s="49" t="s">
        <v>261</v>
      </c>
      <c r="C39" s="49" t="s">
        <v>20</v>
      </c>
      <c r="D39" s="66"/>
      <c r="E39" s="66"/>
      <c r="F39" s="67"/>
      <c r="G39" s="62"/>
      <c r="H39" s="62"/>
      <c r="I39" s="63"/>
      <c r="J39" s="45">
        <v>2.2999999999999998</v>
      </c>
      <c r="K39" s="34">
        <v>8.4499999999999993</v>
      </c>
      <c r="L39" s="58">
        <f>SUM(J39:K39)</f>
        <v>10.75</v>
      </c>
      <c r="M39" s="36">
        <v>2.6</v>
      </c>
      <c r="N39" s="34">
        <v>8.4</v>
      </c>
      <c r="O39" s="59">
        <f>SUM(M39:N39)</f>
        <v>11</v>
      </c>
      <c r="P39" s="32">
        <f>I39+L39+O39</f>
        <v>21.75</v>
      </c>
    </row>
    <row r="40" spans="1:16" ht="16.5" customHeight="1">
      <c r="A40" s="120">
        <v>6</v>
      </c>
      <c r="B40" s="49" t="s">
        <v>258</v>
      </c>
      <c r="C40" s="49" t="s">
        <v>38</v>
      </c>
      <c r="D40" s="66"/>
      <c r="E40" s="66"/>
      <c r="F40" s="67"/>
      <c r="G40" s="62"/>
      <c r="H40" s="62"/>
      <c r="I40" s="63"/>
      <c r="J40" s="45">
        <v>3.5</v>
      </c>
      <c r="K40" s="34">
        <v>7.15</v>
      </c>
      <c r="L40" s="58">
        <f>SUM(J40:K40)</f>
        <v>10.65</v>
      </c>
      <c r="M40" s="36">
        <v>3.1</v>
      </c>
      <c r="N40" s="34">
        <v>7.8</v>
      </c>
      <c r="O40" s="59">
        <f>SUM(M40:N40)</f>
        <v>10.9</v>
      </c>
      <c r="P40" s="32">
        <f>I40+L40+O40</f>
        <v>21.55</v>
      </c>
    </row>
    <row r="41" spans="1:16" ht="16.5" customHeight="1">
      <c r="A41" s="29">
        <v>7</v>
      </c>
      <c r="B41" s="49" t="s">
        <v>263</v>
      </c>
      <c r="C41" s="49" t="s">
        <v>17</v>
      </c>
      <c r="D41" s="66"/>
      <c r="E41" s="66"/>
      <c r="F41" s="67"/>
      <c r="G41" s="62"/>
      <c r="H41" s="62"/>
      <c r="I41" s="63"/>
      <c r="J41" s="45">
        <v>2.2999999999999998</v>
      </c>
      <c r="K41" s="34">
        <v>8.1999999999999993</v>
      </c>
      <c r="L41" s="58">
        <f>SUM(J41:K41)</f>
        <v>10.5</v>
      </c>
      <c r="M41" s="36">
        <v>2.6</v>
      </c>
      <c r="N41" s="34">
        <v>8.1999999999999993</v>
      </c>
      <c r="O41" s="59">
        <f>SUM(M41:N41)</f>
        <v>10.799999999999999</v>
      </c>
      <c r="P41" s="32">
        <f>I41+L41+O41</f>
        <v>21.299999999999997</v>
      </c>
    </row>
    <row r="42" spans="1:16" ht="16.5" customHeight="1">
      <c r="A42" s="120">
        <v>8</v>
      </c>
      <c r="B42" s="49" t="s">
        <v>251</v>
      </c>
      <c r="C42" s="49" t="s">
        <v>19</v>
      </c>
      <c r="D42" s="20"/>
      <c r="E42" s="20"/>
      <c r="F42" s="12"/>
      <c r="G42" s="28"/>
      <c r="H42" s="28"/>
      <c r="I42" s="24"/>
      <c r="J42" s="45">
        <v>2.9</v>
      </c>
      <c r="K42" s="34">
        <v>7</v>
      </c>
      <c r="L42" s="58">
        <f>SUM(J42:K42)</f>
        <v>9.9</v>
      </c>
      <c r="M42" s="36">
        <v>2.9</v>
      </c>
      <c r="N42" s="34">
        <v>8.35</v>
      </c>
      <c r="O42" s="59">
        <f>SUM(M42:N42)</f>
        <v>11.25</v>
      </c>
      <c r="P42" s="32">
        <f>I42+L42+O42</f>
        <v>21.15</v>
      </c>
    </row>
    <row r="43" spans="1:16" ht="16.5" customHeight="1">
      <c r="A43" s="29">
        <v>9</v>
      </c>
      <c r="B43" s="49" t="s">
        <v>257</v>
      </c>
      <c r="C43" s="49" t="s">
        <v>18</v>
      </c>
      <c r="D43" s="66"/>
      <c r="E43" s="66"/>
      <c r="F43" s="67"/>
      <c r="G43" s="62"/>
      <c r="H43" s="62"/>
      <c r="I43" s="63"/>
      <c r="J43" s="45">
        <v>1.9</v>
      </c>
      <c r="K43" s="34">
        <v>8.25</v>
      </c>
      <c r="L43" s="58">
        <f>SUM(J43:K43)</f>
        <v>10.15</v>
      </c>
      <c r="M43" s="36">
        <v>2.9</v>
      </c>
      <c r="N43" s="34">
        <v>7.95</v>
      </c>
      <c r="O43" s="59">
        <f>SUM(M43:N43)</f>
        <v>10.85</v>
      </c>
      <c r="P43" s="32">
        <f>I43+L43+O43</f>
        <v>21</v>
      </c>
    </row>
    <row r="44" spans="1:16" ht="16.5" customHeight="1">
      <c r="A44" s="120">
        <v>10</v>
      </c>
      <c r="B44" s="49" t="s">
        <v>259</v>
      </c>
      <c r="C44" s="49" t="s">
        <v>20</v>
      </c>
      <c r="D44" s="66"/>
      <c r="E44" s="66"/>
      <c r="F44" s="67"/>
      <c r="G44" s="62"/>
      <c r="H44" s="62"/>
      <c r="I44" s="63"/>
      <c r="J44" s="45">
        <v>2.2999999999999998</v>
      </c>
      <c r="K44" s="34">
        <v>6.9</v>
      </c>
      <c r="L44" s="58">
        <f>SUM(J44:K44)</f>
        <v>9.1999999999999993</v>
      </c>
      <c r="M44" s="36">
        <v>2.6</v>
      </c>
      <c r="N44" s="34">
        <v>7.65</v>
      </c>
      <c r="O44" s="59">
        <f>SUM(M44:N44)</f>
        <v>10.25</v>
      </c>
      <c r="P44" s="32">
        <f>I44+L44+O44</f>
        <v>19.45</v>
      </c>
    </row>
    <row r="45" spans="1:16" s="70" customFormat="1" ht="16.5" customHeight="1">
      <c r="A45" s="29">
        <v>11</v>
      </c>
      <c r="B45" s="49" t="s">
        <v>253</v>
      </c>
      <c r="C45" s="49" t="s">
        <v>24</v>
      </c>
      <c r="D45" s="66"/>
      <c r="E45" s="66"/>
      <c r="F45" s="67"/>
      <c r="G45" s="62"/>
      <c r="H45" s="62"/>
      <c r="I45" s="63"/>
      <c r="J45" s="45">
        <v>2.7</v>
      </c>
      <c r="K45" s="34">
        <v>5.85</v>
      </c>
      <c r="L45" s="58">
        <f>SUM(J45:K45)</f>
        <v>8.5500000000000007</v>
      </c>
      <c r="M45" s="36">
        <v>3.5</v>
      </c>
      <c r="N45" s="34">
        <v>6.85</v>
      </c>
      <c r="O45" s="59">
        <f>SUM(M45:N45)</f>
        <v>10.35</v>
      </c>
      <c r="P45" s="32">
        <f>I45+L45+O45</f>
        <v>18.899999999999999</v>
      </c>
    </row>
    <row r="46" spans="1:16" s="70" customFormat="1" ht="16.5" customHeight="1">
      <c r="A46" s="120">
        <v>12</v>
      </c>
      <c r="B46" s="49" t="s">
        <v>265</v>
      </c>
      <c r="C46" s="49" t="s">
        <v>207</v>
      </c>
      <c r="D46" s="66"/>
      <c r="E46" s="66"/>
      <c r="F46" s="67"/>
      <c r="G46" s="62"/>
      <c r="H46" s="62"/>
      <c r="I46" s="63"/>
      <c r="J46" s="45">
        <v>2.5</v>
      </c>
      <c r="K46" s="34">
        <v>7.15</v>
      </c>
      <c r="L46" s="58">
        <f>SUM(J46:K46)</f>
        <v>9.65</v>
      </c>
      <c r="M46" s="36">
        <v>1.9</v>
      </c>
      <c r="N46" s="34">
        <v>7.35</v>
      </c>
      <c r="O46" s="59">
        <f>SUM(M46:N46)</f>
        <v>9.25</v>
      </c>
      <c r="P46" s="32">
        <f>I46+L46+O46</f>
        <v>18.899999999999999</v>
      </c>
    </row>
    <row r="47" spans="1:16" s="70" customFormat="1" ht="16.5" customHeight="1">
      <c r="A47" s="29">
        <v>13</v>
      </c>
      <c r="B47" s="49" t="s">
        <v>262</v>
      </c>
      <c r="C47" s="49" t="s">
        <v>17</v>
      </c>
      <c r="D47" s="66"/>
      <c r="E47" s="66"/>
      <c r="F47" s="67"/>
      <c r="G47" s="62"/>
      <c r="H47" s="62"/>
      <c r="I47" s="63"/>
      <c r="J47" s="45">
        <v>1.7</v>
      </c>
      <c r="K47" s="34">
        <v>6.8</v>
      </c>
      <c r="L47" s="58">
        <f>SUM(J47:K47)</f>
        <v>8.5</v>
      </c>
      <c r="M47" s="36">
        <v>1.8</v>
      </c>
      <c r="N47" s="34">
        <v>7.5</v>
      </c>
      <c r="O47" s="59">
        <f>SUM(M47:N47)</f>
        <v>9.3000000000000007</v>
      </c>
      <c r="P47" s="32">
        <f>I47+L47+O47</f>
        <v>17.8</v>
      </c>
    </row>
    <row r="48" spans="1:16" s="70" customFormat="1" ht="16.5" customHeight="1">
      <c r="A48" s="120">
        <v>14</v>
      </c>
      <c r="B48" s="49" t="s">
        <v>255</v>
      </c>
      <c r="C48" s="49" t="s">
        <v>24</v>
      </c>
      <c r="D48" s="66"/>
      <c r="E48" s="66"/>
      <c r="F48" s="67"/>
      <c r="G48" s="62"/>
      <c r="H48" s="62"/>
      <c r="I48" s="63"/>
      <c r="J48" s="45">
        <v>2.4</v>
      </c>
      <c r="K48" s="34">
        <v>6.25</v>
      </c>
      <c r="L48" s="58">
        <f>SUM(J48:K48)</f>
        <v>8.65</v>
      </c>
      <c r="M48" s="36">
        <v>2.4</v>
      </c>
      <c r="N48" s="34">
        <v>6.65</v>
      </c>
      <c r="O48" s="59">
        <f>SUM(M48:N48)</f>
        <v>9.0500000000000007</v>
      </c>
      <c r="P48" s="32">
        <f>I48+L48+O48</f>
        <v>17.700000000000003</v>
      </c>
    </row>
    <row r="49" spans="1:16" s="70" customFormat="1" ht="16.5" customHeight="1">
      <c r="A49" s="29">
        <v>15</v>
      </c>
      <c r="B49" s="49" t="s">
        <v>264</v>
      </c>
      <c r="C49" s="49" t="s">
        <v>207</v>
      </c>
      <c r="D49" s="158"/>
      <c r="E49" s="158"/>
      <c r="F49" s="159"/>
      <c r="G49" s="160"/>
      <c r="H49" s="160"/>
      <c r="I49" s="161"/>
      <c r="J49" s="45">
        <v>1.9</v>
      </c>
      <c r="K49" s="34">
        <v>6</v>
      </c>
      <c r="L49" s="58">
        <f>SUM(J49:K49)</f>
        <v>7.9</v>
      </c>
      <c r="M49" s="36">
        <v>2.2000000000000002</v>
      </c>
      <c r="N49" s="34">
        <v>7.25</v>
      </c>
      <c r="O49" s="59">
        <f>SUM(M49:N49)</f>
        <v>9.4499999999999993</v>
      </c>
      <c r="P49" s="32">
        <f>I49+L49+O49</f>
        <v>17.350000000000001</v>
      </c>
    </row>
    <row r="50" spans="1:16" ht="16.5" customHeight="1">
      <c r="A50" s="66"/>
      <c r="B50" s="71"/>
      <c r="C50" s="71"/>
      <c r="D50" s="66"/>
      <c r="E50" s="66"/>
      <c r="F50" s="67"/>
      <c r="G50" s="62"/>
      <c r="H50" s="62"/>
      <c r="I50" s="154"/>
      <c r="J50" s="72"/>
      <c r="K50" s="72"/>
      <c r="L50" s="112"/>
      <c r="M50" s="72"/>
      <c r="N50" s="72"/>
      <c r="O50" s="112"/>
      <c r="P50" s="73"/>
    </row>
    <row r="51" spans="1:16" ht="16.5" customHeight="1">
      <c r="A51" s="66"/>
      <c r="B51" s="71"/>
      <c r="C51" s="71"/>
      <c r="D51" s="66"/>
      <c r="E51" s="66"/>
      <c r="F51" s="67"/>
      <c r="G51" s="62"/>
      <c r="H51" s="62"/>
      <c r="I51" s="154"/>
      <c r="J51" s="72"/>
      <c r="K51" s="72"/>
      <c r="L51" s="112"/>
      <c r="M51" s="72"/>
      <c r="N51" s="72"/>
      <c r="O51" s="112"/>
      <c r="P51" s="73"/>
    </row>
    <row r="52" spans="1:16" ht="16.5" customHeight="1">
      <c r="A52" s="66"/>
      <c r="B52" s="71"/>
      <c r="C52" s="71"/>
      <c r="D52" s="66"/>
      <c r="E52" s="66"/>
      <c r="F52" s="67"/>
      <c r="G52" s="62"/>
      <c r="H52" s="62"/>
      <c r="I52" s="154"/>
      <c r="J52" s="72"/>
      <c r="K52" s="72"/>
      <c r="L52" s="112"/>
      <c r="M52" s="72"/>
      <c r="N52" s="72"/>
      <c r="O52" s="112"/>
      <c r="P52" s="73"/>
    </row>
    <row r="53" spans="1:16" ht="16.5" customHeight="1">
      <c r="A53" s="66"/>
      <c r="B53" s="71"/>
      <c r="C53" s="71"/>
      <c r="D53" s="66"/>
      <c r="E53" s="66"/>
      <c r="F53" s="67"/>
      <c r="G53" s="62"/>
      <c r="H53" s="62"/>
      <c r="I53" s="154"/>
      <c r="J53" s="72"/>
      <c r="K53" s="72"/>
      <c r="L53" s="112"/>
      <c r="M53" s="72"/>
      <c r="N53" s="72"/>
      <c r="O53" s="112"/>
      <c r="P53" s="73"/>
    </row>
    <row r="54" spans="1:16" ht="16.5" customHeight="1">
      <c r="A54" s="66"/>
      <c r="B54" s="71"/>
      <c r="C54" s="71"/>
      <c r="D54" s="66"/>
      <c r="E54" s="66"/>
      <c r="F54" s="67"/>
      <c r="G54" s="62"/>
      <c r="H54" s="62"/>
      <c r="I54" s="154"/>
      <c r="J54" s="72"/>
      <c r="K54" s="72"/>
      <c r="L54" s="112"/>
      <c r="M54" s="72"/>
      <c r="N54" s="72"/>
      <c r="O54" s="112"/>
      <c r="P54" s="73"/>
    </row>
    <row r="55" spans="1:16" ht="16.5" customHeight="1">
      <c r="A55" s="66"/>
      <c r="B55" s="71"/>
      <c r="C55" s="71"/>
      <c r="D55" s="66"/>
      <c r="E55" s="66"/>
      <c r="F55" s="67"/>
      <c r="G55" s="62"/>
      <c r="H55" s="62"/>
      <c r="I55" s="154"/>
      <c r="J55" s="72"/>
      <c r="K55" s="72"/>
      <c r="L55" s="112"/>
      <c r="M55" s="72"/>
      <c r="N55" s="72"/>
      <c r="O55" s="112"/>
      <c r="P55" s="73"/>
    </row>
    <row r="56" spans="1:16" ht="16.5" customHeight="1">
      <c r="A56" s="66"/>
      <c r="B56" s="71"/>
      <c r="C56" s="71"/>
      <c r="D56" s="66"/>
      <c r="E56" s="66"/>
      <c r="F56" s="67"/>
      <c r="G56" s="62"/>
      <c r="H56" s="62"/>
      <c r="I56" s="154"/>
      <c r="J56" s="72"/>
      <c r="K56" s="72"/>
      <c r="L56" s="112"/>
      <c r="M56" s="72"/>
      <c r="N56" s="72"/>
      <c r="O56" s="112"/>
      <c r="P56" s="73"/>
    </row>
    <row r="57" spans="1:16" ht="16.5" customHeight="1">
      <c r="A57" s="66"/>
      <c r="B57" s="71"/>
      <c r="C57" s="71"/>
      <c r="D57" s="66"/>
      <c r="E57" s="66"/>
      <c r="F57" s="67"/>
      <c r="G57" s="62"/>
      <c r="H57" s="62"/>
      <c r="I57" s="154"/>
      <c r="J57" s="72"/>
      <c r="K57" s="72"/>
      <c r="L57" s="112"/>
      <c r="M57" s="72"/>
      <c r="N57" s="72"/>
      <c r="O57" s="112"/>
      <c r="P57" s="73"/>
    </row>
    <row r="58" spans="1:16" ht="16.5" customHeight="1">
      <c r="A58" s="66"/>
      <c r="B58" s="71"/>
      <c r="C58" s="71"/>
      <c r="D58" s="66"/>
      <c r="E58" s="66"/>
      <c r="F58" s="67"/>
      <c r="G58" s="62"/>
      <c r="H58" s="62"/>
      <c r="I58" s="154"/>
      <c r="J58" s="72"/>
      <c r="K58" s="72"/>
      <c r="L58" s="112"/>
      <c r="M58" s="72"/>
      <c r="N58" s="72"/>
      <c r="O58" s="112"/>
      <c r="P58" s="73"/>
    </row>
    <row r="59" spans="1:16" s="21" customFormat="1" ht="20.100000000000001" customHeight="1" thickBot="1">
      <c r="A59" s="155" t="s">
        <v>266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7"/>
    </row>
    <row r="60" spans="1:16" s="21" customFormat="1" ht="20.100000000000001" customHeight="1">
      <c r="A60" s="87" t="s">
        <v>8</v>
      </c>
      <c r="B60" s="87" t="s">
        <v>0</v>
      </c>
      <c r="C60" s="87" t="s">
        <v>1</v>
      </c>
      <c r="D60" s="91" t="s">
        <v>2</v>
      </c>
      <c r="E60" s="92"/>
      <c r="F60" s="93"/>
      <c r="G60" s="91" t="s">
        <v>4</v>
      </c>
      <c r="H60" s="94"/>
      <c r="I60" s="100"/>
      <c r="J60" s="91" t="s">
        <v>5</v>
      </c>
      <c r="K60" s="94"/>
      <c r="L60" s="100"/>
      <c r="M60" s="91" t="s">
        <v>6</v>
      </c>
      <c r="N60" s="94"/>
      <c r="O60" s="100"/>
      <c r="P60" s="87" t="s">
        <v>7</v>
      </c>
    </row>
    <row r="61" spans="1:16" ht="20.100000000000001" customHeight="1" thickBot="1">
      <c r="A61" s="101"/>
      <c r="B61" s="101"/>
      <c r="C61" s="103"/>
      <c r="D61" s="17" t="s">
        <v>10</v>
      </c>
      <c r="E61" s="18" t="s">
        <v>11</v>
      </c>
      <c r="F61" s="19" t="s">
        <v>3</v>
      </c>
      <c r="G61" s="17" t="s">
        <v>10</v>
      </c>
      <c r="H61" s="18" t="s">
        <v>11</v>
      </c>
      <c r="I61" s="19" t="s">
        <v>3</v>
      </c>
      <c r="J61" s="17" t="s">
        <v>10</v>
      </c>
      <c r="K61" s="18" t="s">
        <v>11</v>
      </c>
      <c r="L61" s="19" t="s">
        <v>3</v>
      </c>
      <c r="M61" s="17" t="s">
        <v>10</v>
      </c>
      <c r="N61" s="18" t="s">
        <v>11</v>
      </c>
      <c r="O61" s="19" t="s">
        <v>3</v>
      </c>
      <c r="P61" s="103"/>
    </row>
    <row r="62" spans="1:16" ht="16.5" customHeight="1">
      <c r="A62" s="25">
        <v>1</v>
      </c>
      <c r="B62" s="132" t="s">
        <v>268</v>
      </c>
      <c r="C62" s="142" t="s">
        <v>19</v>
      </c>
      <c r="D62" s="42">
        <v>6</v>
      </c>
      <c r="E62" s="41">
        <v>9</v>
      </c>
      <c r="F62" s="123">
        <f>SUM(D62:E62)</f>
        <v>15</v>
      </c>
      <c r="G62" s="42">
        <v>5.2</v>
      </c>
      <c r="H62" s="41">
        <v>7.55</v>
      </c>
      <c r="I62" s="123">
        <f>SUM(G62:H62)</f>
        <v>12.75</v>
      </c>
      <c r="J62" s="42">
        <v>4.7</v>
      </c>
      <c r="K62" s="41">
        <v>8.6999999999999993</v>
      </c>
      <c r="L62" s="144">
        <f>SUM(J62:K62)</f>
        <v>13.399999999999999</v>
      </c>
      <c r="M62" s="42">
        <v>4.0999999999999996</v>
      </c>
      <c r="N62" s="41">
        <v>8.75</v>
      </c>
      <c r="O62" s="123">
        <f>SUM(M62:N62)</f>
        <v>12.85</v>
      </c>
      <c r="P62" s="43">
        <f>F62+I62+L62+O62</f>
        <v>54</v>
      </c>
    </row>
    <row r="63" spans="1:16" ht="16.5" customHeight="1">
      <c r="A63" s="26">
        <v>2</v>
      </c>
      <c r="B63" s="134" t="s">
        <v>273</v>
      </c>
      <c r="C63" s="143" t="s">
        <v>24</v>
      </c>
      <c r="D63" s="35">
        <v>6</v>
      </c>
      <c r="E63" s="31">
        <v>9.1999999999999993</v>
      </c>
      <c r="F63" s="126">
        <f>SUM(D63:E63)</f>
        <v>15.2</v>
      </c>
      <c r="G63" s="35">
        <v>5.5</v>
      </c>
      <c r="H63" s="31">
        <v>8.5</v>
      </c>
      <c r="I63" s="126">
        <f>SUM(G63:H63)</f>
        <v>14</v>
      </c>
      <c r="J63" s="35">
        <v>3.6</v>
      </c>
      <c r="K63" s="31">
        <v>8.1</v>
      </c>
      <c r="L63" s="126">
        <f>SUM(J63:K63)</f>
        <v>11.7</v>
      </c>
      <c r="M63" s="35">
        <v>3.9</v>
      </c>
      <c r="N63" s="31">
        <v>7.65</v>
      </c>
      <c r="O63" s="126">
        <f>SUM(M63:N63)</f>
        <v>11.55</v>
      </c>
      <c r="P63" s="32">
        <f>F63+I63+L63+O63</f>
        <v>52.45</v>
      </c>
    </row>
    <row r="64" spans="1:16" ht="16.5" customHeight="1">
      <c r="A64" s="26">
        <v>3</v>
      </c>
      <c r="B64" s="134" t="s">
        <v>272</v>
      </c>
      <c r="C64" s="143" t="s">
        <v>24</v>
      </c>
      <c r="D64" s="35">
        <v>6</v>
      </c>
      <c r="E64" s="31">
        <v>8.85</v>
      </c>
      <c r="F64" s="126">
        <f>SUM(D64:E64)</f>
        <v>14.85</v>
      </c>
      <c r="G64" s="35">
        <v>5.6</v>
      </c>
      <c r="H64" s="31">
        <v>7.4</v>
      </c>
      <c r="I64" s="126">
        <f>SUM(G64:H64)</f>
        <v>13</v>
      </c>
      <c r="J64" s="35">
        <v>4.0999999999999996</v>
      </c>
      <c r="K64" s="31">
        <v>7.5</v>
      </c>
      <c r="L64" s="126">
        <f>SUM(J64:K64)</f>
        <v>11.6</v>
      </c>
      <c r="M64" s="35">
        <v>3.9</v>
      </c>
      <c r="N64" s="31">
        <v>8.25</v>
      </c>
      <c r="O64" s="126">
        <f>SUM(M64:N64)</f>
        <v>12.15</v>
      </c>
      <c r="P64" s="32">
        <f>F64+I64+L64+O64</f>
        <v>51.6</v>
      </c>
    </row>
    <row r="65" spans="1:16" ht="16.5" customHeight="1">
      <c r="A65" s="29">
        <v>4</v>
      </c>
      <c r="B65" s="52" t="s">
        <v>274</v>
      </c>
      <c r="C65" s="82" t="s">
        <v>24</v>
      </c>
      <c r="D65" s="36">
        <v>6</v>
      </c>
      <c r="E65" s="34">
        <v>9.1</v>
      </c>
      <c r="F65" s="59">
        <f>SUM(D65:E65)</f>
        <v>15.1</v>
      </c>
      <c r="G65" s="36">
        <v>5.6</v>
      </c>
      <c r="H65" s="34">
        <v>6.65</v>
      </c>
      <c r="I65" s="59">
        <f>SUM(G65:H65)</f>
        <v>12.25</v>
      </c>
      <c r="J65" s="36">
        <v>3.9</v>
      </c>
      <c r="K65" s="34">
        <v>7.75</v>
      </c>
      <c r="L65" s="59">
        <f>SUM(J65:K65)</f>
        <v>11.65</v>
      </c>
      <c r="M65" s="36">
        <v>3.9</v>
      </c>
      <c r="N65" s="34">
        <v>7.4</v>
      </c>
      <c r="O65" s="59">
        <f>SUM(M65:N65)</f>
        <v>11.3</v>
      </c>
      <c r="P65" s="32">
        <f>F65+I65+L65+O65</f>
        <v>50.3</v>
      </c>
    </row>
    <row r="66" spans="1:16" ht="16.5" customHeight="1">
      <c r="A66" s="29">
        <v>5</v>
      </c>
      <c r="B66" s="52" t="s">
        <v>267</v>
      </c>
      <c r="C66" s="82" t="s">
        <v>19</v>
      </c>
      <c r="D66" s="36">
        <v>6</v>
      </c>
      <c r="E66" s="34">
        <v>8.8000000000000007</v>
      </c>
      <c r="F66" s="59">
        <f>SUM(D66:E66)</f>
        <v>14.8</v>
      </c>
      <c r="G66" s="36">
        <v>4.7</v>
      </c>
      <c r="H66" s="34">
        <v>6.85</v>
      </c>
      <c r="I66" s="59">
        <f>SUM(G66:H66)</f>
        <v>11.55</v>
      </c>
      <c r="J66" s="36">
        <v>4.3</v>
      </c>
      <c r="K66" s="34">
        <v>7.4</v>
      </c>
      <c r="L66" s="59">
        <f>SUM(J66:K66)</f>
        <v>11.7</v>
      </c>
      <c r="M66" s="36">
        <v>4.0999999999999996</v>
      </c>
      <c r="N66" s="34">
        <v>8.0500000000000007</v>
      </c>
      <c r="O66" s="59">
        <f>SUM(M66:N66)</f>
        <v>12.15</v>
      </c>
      <c r="P66" s="32">
        <f>F66+I66+L66+O66</f>
        <v>50.199999999999996</v>
      </c>
    </row>
    <row r="67" spans="1:16" ht="16.5" customHeight="1">
      <c r="A67" s="29">
        <v>6</v>
      </c>
      <c r="B67" s="52" t="s">
        <v>276</v>
      </c>
      <c r="C67" s="82" t="s">
        <v>17</v>
      </c>
      <c r="D67" s="36">
        <v>6</v>
      </c>
      <c r="E67" s="34">
        <v>7.55</v>
      </c>
      <c r="F67" s="59">
        <f>SUM(D67:E67)</f>
        <v>13.55</v>
      </c>
      <c r="G67" s="36">
        <v>4.7</v>
      </c>
      <c r="H67" s="34">
        <v>6.85</v>
      </c>
      <c r="I67" s="59">
        <f>SUM(G67:H67)</f>
        <v>11.55</v>
      </c>
      <c r="J67" s="36">
        <v>3.9</v>
      </c>
      <c r="K67" s="34">
        <v>8</v>
      </c>
      <c r="L67" s="59">
        <f>SUM(J67:K67)</f>
        <v>11.9</v>
      </c>
      <c r="M67" s="36">
        <v>3.9</v>
      </c>
      <c r="N67" s="34">
        <v>7.85</v>
      </c>
      <c r="O67" s="59">
        <f>SUM(M67:N67)</f>
        <v>11.75</v>
      </c>
      <c r="P67" s="32">
        <f>F67+I67+L67+O67</f>
        <v>48.75</v>
      </c>
    </row>
    <row r="68" spans="1:16" ht="16.5" customHeight="1">
      <c r="A68" s="29">
        <v>7</v>
      </c>
      <c r="B68" s="52" t="s">
        <v>309</v>
      </c>
      <c r="C68" s="82" t="s">
        <v>24</v>
      </c>
      <c r="D68" s="36">
        <v>6</v>
      </c>
      <c r="E68" s="34">
        <v>9.1999999999999993</v>
      </c>
      <c r="F68" s="59">
        <f>SUM(D68:E68)</f>
        <v>15.2</v>
      </c>
      <c r="G68" s="36">
        <v>5.0999999999999996</v>
      </c>
      <c r="H68" s="34">
        <v>6.4</v>
      </c>
      <c r="I68" s="59">
        <f>SUM(G68:H68)</f>
        <v>11.5</v>
      </c>
      <c r="J68" s="36">
        <v>2.6</v>
      </c>
      <c r="K68" s="34">
        <v>7.6</v>
      </c>
      <c r="L68" s="59">
        <f>SUM(J68:K68)</f>
        <v>10.199999999999999</v>
      </c>
      <c r="M68" s="36">
        <v>3.9</v>
      </c>
      <c r="N68" s="34">
        <v>7.55</v>
      </c>
      <c r="O68" s="59">
        <f>SUM(M68:N68)</f>
        <v>11.45</v>
      </c>
      <c r="P68" s="32">
        <f>F68+I68+L68+O68</f>
        <v>48.349999999999994</v>
      </c>
    </row>
    <row r="69" spans="1:16" ht="16.5" customHeight="1">
      <c r="A69" s="29">
        <v>8</v>
      </c>
      <c r="B69" s="52" t="s">
        <v>278</v>
      </c>
      <c r="C69" s="82" t="s">
        <v>17</v>
      </c>
      <c r="D69" s="36">
        <v>6</v>
      </c>
      <c r="E69" s="34">
        <v>8.25</v>
      </c>
      <c r="F69" s="59">
        <f>SUM(D69:E69)</f>
        <v>14.25</v>
      </c>
      <c r="G69" s="36">
        <v>4.7</v>
      </c>
      <c r="H69" s="34">
        <v>5.65</v>
      </c>
      <c r="I69" s="59">
        <f>SUM(G69:H69)</f>
        <v>10.350000000000001</v>
      </c>
      <c r="J69" s="36">
        <v>3.7</v>
      </c>
      <c r="K69" s="34">
        <v>8.35</v>
      </c>
      <c r="L69" s="59">
        <f>SUM(J69:K69)</f>
        <v>12.05</v>
      </c>
      <c r="M69" s="36">
        <v>3.7</v>
      </c>
      <c r="N69" s="34">
        <v>7.7</v>
      </c>
      <c r="O69" s="59">
        <f>SUM(M69:N69)</f>
        <v>11.4</v>
      </c>
      <c r="P69" s="32">
        <f>F69+I69+L69+O69</f>
        <v>48.050000000000004</v>
      </c>
    </row>
    <row r="70" spans="1:16" ht="16.5" customHeight="1">
      <c r="A70" s="29">
        <v>9</v>
      </c>
      <c r="B70" s="52" t="s">
        <v>277</v>
      </c>
      <c r="C70" s="82" t="s">
        <v>17</v>
      </c>
      <c r="D70" s="36">
        <v>6</v>
      </c>
      <c r="E70" s="34">
        <v>8.6999999999999993</v>
      </c>
      <c r="F70" s="59">
        <f>SUM(D70:E70)</f>
        <v>14.7</v>
      </c>
      <c r="G70" s="36">
        <v>4.7</v>
      </c>
      <c r="H70" s="34">
        <v>6.2</v>
      </c>
      <c r="I70" s="59">
        <f>SUM(G70:H70)</f>
        <v>10.9</v>
      </c>
      <c r="J70" s="36">
        <v>3.9</v>
      </c>
      <c r="K70" s="34">
        <v>6.65</v>
      </c>
      <c r="L70" s="59">
        <f>SUM(J70:K70)</f>
        <v>10.55</v>
      </c>
      <c r="M70" s="36">
        <v>3.4</v>
      </c>
      <c r="N70" s="34">
        <v>4.1500000000000004</v>
      </c>
      <c r="O70" s="59">
        <f>SUM(M70:N70)</f>
        <v>7.5500000000000007</v>
      </c>
      <c r="P70" s="32">
        <f>F70+I70+L70+O70</f>
        <v>43.7</v>
      </c>
    </row>
    <row r="71" spans="1:16" ht="16.5" customHeight="1">
      <c r="A71" s="29">
        <v>10</v>
      </c>
      <c r="B71" s="52" t="s">
        <v>270</v>
      </c>
      <c r="C71" s="82" t="s">
        <v>16</v>
      </c>
      <c r="D71" s="36">
        <v>6</v>
      </c>
      <c r="E71" s="34">
        <v>6.55</v>
      </c>
      <c r="F71" s="59">
        <f>SUM(D71:E71)</f>
        <v>12.55</v>
      </c>
      <c r="G71" s="36">
        <v>4.7</v>
      </c>
      <c r="H71" s="34">
        <v>5.55</v>
      </c>
      <c r="I71" s="59">
        <f>SUM(G71:H71)</f>
        <v>10.25</v>
      </c>
      <c r="J71" s="36">
        <v>2.2000000000000002</v>
      </c>
      <c r="K71" s="34">
        <v>2.5</v>
      </c>
      <c r="L71" s="59">
        <f>SUM(J71:K71)</f>
        <v>4.7</v>
      </c>
      <c r="M71" s="36">
        <v>3.1</v>
      </c>
      <c r="N71" s="34">
        <v>7.7</v>
      </c>
      <c r="O71" s="59">
        <f>SUM(M71:N71)</f>
        <v>10.8</v>
      </c>
      <c r="P71" s="32">
        <f>F71+I71+L71+O71</f>
        <v>38.299999999999997</v>
      </c>
    </row>
    <row r="72" spans="1:16" ht="16.5" customHeight="1">
      <c r="A72" s="80">
        <v>11</v>
      </c>
      <c r="B72" s="81" t="s">
        <v>269</v>
      </c>
      <c r="C72" s="82" t="s">
        <v>19</v>
      </c>
      <c r="D72" s="36">
        <v>1</v>
      </c>
      <c r="E72" s="34">
        <v>9.25</v>
      </c>
      <c r="F72" s="59">
        <f>SUM(D72:E72)</f>
        <v>10.25</v>
      </c>
      <c r="G72" s="36">
        <v>1.5</v>
      </c>
      <c r="H72" s="34">
        <v>7.55</v>
      </c>
      <c r="I72" s="59">
        <f>SUM(G72:H72)</f>
        <v>9.0500000000000007</v>
      </c>
      <c r="J72" s="36">
        <v>2.2999999999999998</v>
      </c>
      <c r="K72" s="34">
        <v>6.5</v>
      </c>
      <c r="L72" s="59">
        <f>SUM(J72:K72)</f>
        <v>8.8000000000000007</v>
      </c>
      <c r="M72" s="140">
        <v>2.8</v>
      </c>
      <c r="N72" s="141">
        <v>7.05</v>
      </c>
      <c r="O72" s="59">
        <f>SUM(M72:N72)</f>
        <v>9.85</v>
      </c>
      <c r="P72" s="32">
        <f>F72+I72+L72+O72</f>
        <v>37.950000000000003</v>
      </c>
    </row>
    <row r="73" spans="1:16" ht="16.5" customHeight="1">
      <c r="A73" s="80">
        <v>12</v>
      </c>
      <c r="B73" s="81" t="s">
        <v>271</v>
      </c>
      <c r="C73" s="82" t="s">
        <v>16</v>
      </c>
      <c r="D73" s="36">
        <v>6</v>
      </c>
      <c r="E73" s="34">
        <v>7.05</v>
      </c>
      <c r="F73" s="59">
        <f>SUM(D73:E73)</f>
        <v>13.05</v>
      </c>
      <c r="G73" s="36">
        <v>4.7</v>
      </c>
      <c r="H73" s="34">
        <v>4.5</v>
      </c>
      <c r="I73" s="59">
        <f>SUM(G73:H73)</f>
        <v>9.1999999999999993</v>
      </c>
      <c r="J73" s="36">
        <v>2.1</v>
      </c>
      <c r="K73" s="34">
        <v>2.5499999999999998</v>
      </c>
      <c r="L73" s="59">
        <f>SUM(J73:K73)</f>
        <v>4.6500000000000004</v>
      </c>
      <c r="M73" s="36">
        <v>2.8</v>
      </c>
      <c r="N73" s="34">
        <v>3.75</v>
      </c>
      <c r="O73" s="59">
        <f>SUM(M73:N73)</f>
        <v>6.55</v>
      </c>
      <c r="P73" s="32">
        <f>F73+I73+L73+O73</f>
        <v>33.449999999999996</v>
      </c>
    </row>
    <row r="74" spans="1:16" ht="16.5" customHeight="1">
      <c r="A74" s="146">
        <v>13</v>
      </c>
      <c r="B74" s="49" t="s">
        <v>275</v>
      </c>
      <c r="C74" s="82" t="s">
        <v>17</v>
      </c>
      <c r="D74" s="36">
        <v>6</v>
      </c>
      <c r="E74" s="34">
        <v>5</v>
      </c>
      <c r="F74" s="59">
        <f>SUM(D74:E74)</f>
        <v>11</v>
      </c>
      <c r="G74" s="36">
        <v>1.5</v>
      </c>
      <c r="H74" s="34">
        <v>7.4</v>
      </c>
      <c r="I74" s="59">
        <f>SUM(G74:H74)</f>
        <v>8.9</v>
      </c>
      <c r="J74" s="36">
        <v>2.2999999999999998</v>
      </c>
      <c r="K74" s="34">
        <v>2.9</v>
      </c>
      <c r="L74" s="59">
        <f>SUM(J74:K74)</f>
        <v>5.1999999999999993</v>
      </c>
      <c r="M74" s="36">
        <v>1.5</v>
      </c>
      <c r="N74" s="34">
        <v>3</v>
      </c>
      <c r="O74" s="59">
        <f>SUM(M74:N74)</f>
        <v>4.5</v>
      </c>
      <c r="P74" s="32">
        <f>F74+I74+L74+O74</f>
        <v>29.599999999999998</v>
      </c>
    </row>
    <row r="75" spans="1:16" ht="16.5" customHeight="1" thickBot="1">
      <c r="A75" s="145">
        <v>14</v>
      </c>
      <c r="B75" s="139" t="s">
        <v>279</v>
      </c>
      <c r="C75" s="147" t="s">
        <v>207</v>
      </c>
      <c r="D75" s="38">
        <v>1</v>
      </c>
      <c r="E75" s="39">
        <v>8.15</v>
      </c>
      <c r="F75" s="61">
        <f>SUM(D75:E75)</f>
        <v>9.15</v>
      </c>
      <c r="G75" s="38">
        <v>1.5</v>
      </c>
      <c r="H75" s="39">
        <v>6.35</v>
      </c>
      <c r="I75" s="61">
        <f>SUM(G75:H75)</f>
        <v>7.85</v>
      </c>
      <c r="J75" s="38">
        <v>1.9</v>
      </c>
      <c r="K75" s="39">
        <v>0</v>
      </c>
      <c r="L75" s="61">
        <f>SUM(J75:K75)</f>
        <v>1.9</v>
      </c>
      <c r="M75" s="38">
        <v>1.7</v>
      </c>
      <c r="N75" s="39">
        <v>5.9</v>
      </c>
      <c r="O75" s="61">
        <f>SUM(M75:N75)</f>
        <v>7.6000000000000005</v>
      </c>
      <c r="P75" s="33">
        <f>F75+I75+L75+O75</f>
        <v>26.5</v>
      </c>
    </row>
    <row r="77" spans="1:16" ht="13.5" thickBot="1"/>
    <row r="78" spans="1:16" ht="20.100000000000001" customHeight="1" thickBot="1">
      <c r="A78" s="129" t="s">
        <v>280</v>
      </c>
      <c r="B78" s="130"/>
      <c r="C78" s="130"/>
      <c r="D78" s="150"/>
      <c r="E78" s="150"/>
      <c r="F78" s="150"/>
      <c r="G78" s="130"/>
      <c r="H78" s="130"/>
      <c r="I78" s="130"/>
      <c r="J78" s="130"/>
      <c r="K78" s="130"/>
      <c r="L78" s="130"/>
      <c r="M78" s="130"/>
      <c r="N78" s="130"/>
      <c r="O78" s="130"/>
      <c r="P78" s="131"/>
    </row>
    <row r="79" spans="1:16">
      <c r="A79" s="87" t="s">
        <v>8</v>
      </c>
      <c r="B79" s="87" t="s">
        <v>0</v>
      </c>
      <c r="C79" s="89" t="s">
        <v>1</v>
      </c>
      <c r="D79" s="91" t="s">
        <v>2</v>
      </c>
      <c r="E79" s="92"/>
      <c r="F79" s="93"/>
      <c r="G79" s="94" t="s">
        <v>4</v>
      </c>
      <c r="H79" s="92"/>
      <c r="I79" s="93"/>
      <c r="J79" s="91" t="s">
        <v>5</v>
      </c>
      <c r="K79" s="92"/>
      <c r="L79" s="93"/>
      <c r="M79" s="91" t="s">
        <v>6</v>
      </c>
      <c r="N79" s="92"/>
      <c r="O79" s="93"/>
      <c r="P79" s="87" t="s">
        <v>7</v>
      </c>
    </row>
    <row r="80" spans="1:16" ht="13.5" thickBot="1">
      <c r="A80" s="88"/>
      <c r="B80" s="88"/>
      <c r="C80" s="90"/>
      <c r="D80" s="17" t="s">
        <v>10</v>
      </c>
      <c r="E80" s="18" t="s">
        <v>11</v>
      </c>
      <c r="F80" s="19" t="s">
        <v>3</v>
      </c>
      <c r="G80" s="23" t="s">
        <v>10</v>
      </c>
      <c r="H80" s="18" t="s">
        <v>11</v>
      </c>
      <c r="I80" s="19" t="s">
        <v>3</v>
      </c>
      <c r="J80" s="17" t="s">
        <v>10</v>
      </c>
      <c r="K80" s="18" t="s">
        <v>11</v>
      </c>
      <c r="L80" s="19" t="s">
        <v>3</v>
      </c>
      <c r="M80" s="17" t="s">
        <v>10</v>
      </c>
      <c r="N80" s="18" t="s">
        <v>11</v>
      </c>
      <c r="O80" s="19" t="s">
        <v>3</v>
      </c>
      <c r="P80" s="88"/>
    </row>
    <row r="81" spans="1:16" ht="16.5" customHeight="1">
      <c r="A81" s="25">
        <v>1</v>
      </c>
      <c r="B81" s="132" t="s">
        <v>285</v>
      </c>
      <c r="C81" s="148" t="s">
        <v>18</v>
      </c>
      <c r="D81" s="40">
        <v>3</v>
      </c>
      <c r="E81" s="41">
        <v>8.4499999999999993</v>
      </c>
      <c r="F81" s="122">
        <f>SUM(D81:E81)</f>
        <v>11.45</v>
      </c>
      <c r="G81" s="40">
        <v>2.4</v>
      </c>
      <c r="H81" s="41">
        <v>8</v>
      </c>
      <c r="I81" s="123">
        <f>SUM(G81:H81)</f>
        <v>10.4</v>
      </c>
      <c r="J81" s="42">
        <v>4</v>
      </c>
      <c r="K81" s="41">
        <v>7.35</v>
      </c>
      <c r="L81" s="144">
        <f>SUM(J81:K81)</f>
        <v>11.35</v>
      </c>
      <c r="M81" s="42">
        <v>5.4</v>
      </c>
      <c r="N81" s="41">
        <v>6.85</v>
      </c>
      <c r="O81" s="123">
        <f>SUM(M81:N81)</f>
        <v>12.25</v>
      </c>
      <c r="P81" s="43">
        <f>F81+I81+L81+O81</f>
        <v>45.45</v>
      </c>
    </row>
    <row r="82" spans="1:16" ht="16.5" customHeight="1">
      <c r="A82" s="26">
        <v>2</v>
      </c>
      <c r="B82" s="134" t="s">
        <v>283</v>
      </c>
      <c r="C82" s="149" t="s">
        <v>24</v>
      </c>
      <c r="D82" s="44">
        <v>3</v>
      </c>
      <c r="E82" s="31">
        <v>8.5</v>
      </c>
      <c r="F82" s="125">
        <f>SUM(D82:E82)</f>
        <v>11.5</v>
      </c>
      <c r="G82" s="44">
        <v>2.6</v>
      </c>
      <c r="H82" s="31">
        <v>7.55</v>
      </c>
      <c r="I82" s="126">
        <f>SUM(G82:H82)</f>
        <v>10.15</v>
      </c>
      <c r="J82" s="35">
        <v>4</v>
      </c>
      <c r="K82" s="31">
        <v>6.6</v>
      </c>
      <c r="L82" s="126">
        <f>SUM(J82:K82)</f>
        <v>10.6</v>
      </c>
      <c r="M82" s="35">
        <v>4</v>
      </c>
      <c r="N82" s="31">
        <v>7.3</v>
      </c>
      <c r="O82" s="126">
        <f>SUM(M82:N82)</f>
        <v>11.3</v>
      </c>
      <c r="P82" s="32">
        <f>F82+I82+L82+O82</f>
        <v>43.55</v>
      </c>
    </row>
    <row r="83" spans="1:16" ht="16.5" customHeight="1">
      <c r="A83" s="26">
        <v>3</v>
      </c>
      <c r="B83" s="134" t="s">
        <v>281</v>
      </c>
      <c r="C83" s="149" t="s">
        <v>19</v>
      </c>
      <c r="D83" s="44">
        <v>3</v>
      </c>
      <c r="E83" s="31">
        <v>8.1</v>
      </c>
      <c r="F83" s="125">
        <f>SUM(D83:E83)</f>
        <v>11.1</v>
      </c>
      <c r="G83" s="44">
        <v>1</v>
      </c>
      <c r="H83" s="31">
        <v>8.6999999999999993</v>
      </c>
      <c r="I83" s="126">
        <f>SUM(G83:H83)</f>
        <v>9.6999999999999993</v>
      </c>
      <c r="J83" s="35">
        <v>3.9</v>
      </c>
      <c r="K83" s="31">
        <v>6.7</v>
      </c>
      <c r="L83" s="126">
        <f>SUM(J83:K83)</f>
        <v>10.6</v>
      </c>
      <c r="M83" s="35">
        <v>4.2</v>
      </c>
      <c r="N83" s="31">
        <v>7.15</v>
      </c>
      <c r="O83" s="126">
        <f>SUM(M83:N83)</f>
        <v>11.350000000000001</v>
      </c>
      <c r="P83" s="32">
        <f>F83+I83+L83+O83</f>
        <v>42.75</v>
      </c>
    </row>
    <row r="84" spans="1:16" ht="16.5" customHeight="1">
      <c r="A84" s="29">
        <v>4</v>
      </c>
      <c r="B84" s="52" t="s">
        <v>287</v>
      </c>
      <c r="C84" s="83" t="s">
        <v>17</v>
      </c>
      <c r="D84" s="45">
        <v>3</v>
      </c>
      <c r="E84" s="34">
        <v>7.55</v>
      </c>
      <c r="F84" s="58">
        <f>SUM(D84:E84)</f>
        <v>10.55</v>
      </c>
      <c r="G84" s="45">
        <v>2.6</v>
      </c>
      <c r="H84" s="34">
        <v>6.25</v>
      </c>
      <c r="I84" s="59">
        <f>SUM(G84:H84)</f>
        <v>8.85</v>
      </c>
      <c r="J84" s="36">
        <v>4.2</v>
      </c>
      <c r="K84" s="34">
        <v>6.7</v>
      </c>
      <c r="L84" s="59">
        <f>SUM(J84:K84)</f>
        <v>10.9</v>
      </c>
      <c r="M84" s="36">
        <v>4</v>
      </c>
      <c r="N84" s="34">
        <v>7.85</v>
      </c>
      <c r="O84" s="59">
        <f>SUM(M84:N84)</f>
        <v>11.85</v>
      </c>
      <c r="P84" s="32">
        <f>F84+I84+L84+O84</f>
        <v>42.15</v>
      </c>
    </row>
    <row r="85" spans="1:16" ht="16.5" customHeight="1">
      <c r="A85" s="29">
        <v>5</v>
      </c>
      <c r="B85" s="52" t="s">
        <v>288</v>
      </c>
      <c r="C85" s="83" t="s">
        <v>20</v>
      </c>
      <c r="D85" s="45">
        <v>3</v>
      </c>
      <c r="E85" s="34">
        <v>7.85</v>
      </c>
      <c r="F85" s="58">
        <f>SUM(D85:E85)</f>
        <v>10.85</v>
      </c>
      <c r="G85" s="45">
        <v>1.7</v>
      </c>
      <c r="H85" s="34">
        <v>6.4</v>
      </c>
      <c r="I85" s="59">
        <f>SUM(G85:H85)</f>
        <v>8.1</v>
      </c>
      <c r="J85" s="36">
        <v>3.4</v>
      </c>
      <c r="K85" s="34">
        <v>7.35</v>
      </c>
      <c r="L85" s="59">
        <f>SUM(J85:K85)</f>
        <v>10.75</v>
      </c>
      <c r="M85" s="36">
        <v>3.4</v>
      </c>
      <c r="N85" s="34">
        <v>7.5</v>
      </c>
      <c r="O85" s="59">
        <f>SUM(M85:N85)</f>
        <v>10.9</v>
      </c>
      <c r="P85" s="32">
        <f>F85+I85+L85+O85</f>
        <v>40.6</v>
      </c>
    </row>
    <row r="86" spans="1:16" ht="16.5" customHeight="1">
      <c r="A86" s="29">
        <v>6</v>
      </c>
      <c r="B86" s="52" t="s">
        <v>286</v>
      </c>
      <c r="C86" s="83" t="s">
        <v>17</v>
      </c>
      <c r="D86" s="45">
        <v>3</v>
      </c>
      <c r="E86" s="34">
        <v>6</v>
      </c>
      <c r="F86" s="58">
        <f>SUM(D86:E86)</f>
        <v>9</v>
      </c>
      <c r="G86" s="45">
        <v>1</v>
      </c>
      <c r="H86" s="34">
        <v>8.5</v>
      </c>
      <c r="I86" s="59">
        <f>SUM(G86:H86)</f>
        <v>9.5</v>
      </c>
      <c r="J86" s="36">
        <v>3.5</v>
      </c>
      <c r="K86" s="34">
        <v>7.05</v>
      </c>
      <c r="L86" s="59">
        <f>SUM(J86:K86)</f>
        <v>10.55</v>
      </c>
      <c r="M86" s="36">
        <v>3.8</v>
      </c>
      <c r="N86" s="34">
        <v>7.35</v>
      </c>
      <c r="O86" s="59">
        <f>SUM(M86:N86)</f>
        <v>11.149999999999999</v>
      </c>
      <c r="P86" s="32">
        <f>F86+I86+L86+O86</f>
        <v>40.200000000000003</v>
      </c>
    </row>
    <row r="87" spans="1:16" ht="16.5" customHeight="1">
      <c r="A87" s="29">
        <v>7</v>
      </c>
      <c r="B87" s="52" t="s">
        <v>284</v>
      </c>
      <c r="C87" s="83" t="s">
        <v>24</v>
      </c>
      <c r="D87" s="45">
        <v>3</v>
      </c>
      <c r="E87" s="34">
        <v>7.15</v>
      </c>
      <c r="F87" s="58">
        <f>SUM(D87:E87)</f>
        <v>10.15</v>
      </c>
      <c r="G87" s="45">
        <v>2.4</v>
      </c>
      <c r="H87" s="34">
        <v>4.7</v>
      </c>
      <c r="I87" s="59">
        <f>SUM(G87:H87)</f>
        <v>7.1</v>
      </c>
      <c r="J87" s="36">
        <v>3.3</v>
      </c>
      <c r="K87" s="34">
        <v>6.8</v>
      </c>
      <c r="L87" s="59">
        <f>SUM(J87:K87)</f>
        <v>10.1</v>
      </c>
      <c r="M87" s="36">
        <v>3.8</v>
      </c>
      <c r="N87" s="34">
        <v>7.65</v>
      </c>
      <c r="O87" s="59">
        <f>SUM(M87:N87)</f>
        <v>11.45</v>
      </c>
      <c r="P87" s="32">
        <f>F87+I87+L87+O87</f>
        <v>38.799999999999997</v>
      </c>
    </row>
    <row r="88" spans="1:16" ht="16.5" customHeight="1">
      <c r="A88" s="29">
        <v>8</v>
      </c>
      <c r="B88" s="52" t="s">
        <v>282</v>
      </c>
      <c r="C88" s="83" t="s">
        <v>19</v>
      </c>
      <c r="D88" s="45">
        <v>3</v>
      </c>
      <c r="E88" s="34">
        <v>6.4</v>
      </c>
      <c r="F88" s="58">
        <f>SUM(D88:E88)</f>
        <v>9.4</v>
      </c>
      <c r="G88" s="45">
        <v>1.7</v>
      </c>
      <c r="H88" s="34">
        <v>7.5</v>
      </c>
      <c r="I88" s="59">
        <f>SUM(G88:H88)</f>
        <v>9.1999999999999993</v>
      </c>
      <c r="J88" s="36">
        <v>2.9</v>
      </c>
      <c r="K88" s="34">
        <v>5.55</v>
      </c>
      <c r="L88" s="59">
        <f>SUM(J88:K88)</f>
        <v>8.4499999999999993</v>
      </c>
      <c r="M88" s="36">
        <v>3.8</v>
      </c>
      <c r="N88" s="34">
        <v>6.85</v>
      </c>
      <c r="O88" s="59">
        <f>SUM(M88:N88)</f>
        <v>10.649999999999999</v>
      </c>
      <c r="P88" s="32">
        <f>F88+I88+L88+O88</f>
        <v>37.700000000000003</v>
      </c>
    </row>
    <row r="89" spans="1:16" ht="16.5" customHeight="1">
      <c r="A89" s="29">
        <v>9</v>
      </c>
      <c r="B89" s="52" t="s">
        <v>25</v>
      </c>
      <c r="C89" s="83" t="s">
        <v>18</v>
      </c>
      <c r="D89" s="45">
        <v>3</v>
      </c>
      <c r="E89" s="34">
        <v>7.65</v>
      </c>
      <c r="F89" s="58">
        <f>SUM(D89:E89)</f>
        <v>10.65</v>
      </c>
      <c r="G89" s="45">
        <v>1.7</v>
      </c>
      <c r="H89" s="34">
        <v>5.15</v>
      </c>
      <c r="I89" s="59">
        <f>SUM(G89:H89)</f>
        <v>6.8500000000000005</v>
      </c>
      <c r="J89" s="36">
        <v>2.2999999999999998</v>
      </c>
      <c r="K89" s="34">
        <v>2.75</v>
      </c>
      <c r="L89" s="59">
        <f>SUM(J89:K89)</f>
        <v>5.05</v>
      </c>
      <c r="M89" s="36">
        <v>3.6</v>
      </c>
      <c r="N89" s="34">
        <v>6.75</v>
      </c>
      <c r="O89" s="59">
        <f>SUM(M89:N89)</f>
        <v>10.35</v>
      </c>
      <c r="P89" s="32">
        <f>F89+I89+L89+O89</f>
        <v>32.9</v>
      </c>
    </row>
    <row r="91" spans="1:16" ht="13.5" thickBot="1"/>
    <row r="92" spans="1:16" ht="20.100000000000001" customHeight="1" thickBot="1">
      <c r="A92" s="129" t="s">
        <v>289</v>
      </c>
      <c r="B92" s="130"/>
      <c r="C92" s="130"/>
      <c r="D92" s="150"/>
      <c r="E92" s="150"/>
      <c r="F92" s="150"/>
      <c r="G92" s="130"/>
      <c r="H92" s="130"/>
      <c r="I92" s="130"/>
      <c r="J92" s="130"/>
      <c r="K92" s="130"/>
      <c r="L92" s="130"/>
      <c r="M92" s="130"/>
      <c r="N92" s="130"/>
      <c r="O92" s="130"/>
      <c r="P92" s="131"/>
    </row>
    <row r="93" spans="1:16">
      <c r="A93" s="87" t="s">
        <v>8</v>
      </c>
      <c r="B93" s="87" t="s">
        <v>0</v>
      </c>
      <c r="C93" s="89" t="s">
        <v>1</v>
      </c>
      <c r="D93" s="91" t="s">
        <v>2</v>
      </c>
      <c r="E93" s="92"/>
      <c r="F93" s="93"/>
      <c r="G93" s="94" t="s">
        <v>4</v>
      </c>
      <c r="H93" s="92"/>
      <c r="I93" s="93"/>
      <c r="J93" s="91" t="s">
        <v>5</v>
      </c>
      <c r="K93" s="92"/>
      <c r="L93" s="93"/>
      <c r="M93" s="91" t="s">
        <v>6</v>
      </c>
      <c r="N93" s="92"/>
      <c r="O93" s="93"/>
      <c r="P93" s="87" t="s">
        <v>7</v>
      </c>
    </row>
    <row r="94" spans="1:16" ht="13.5" thickBot="1">
      <c r="A94" s="88"/>
      <c r="B94" s="88"/>
      <c r="C94" s="90"/>
      <c r="D94" s="17" t="s">
        <v>10</v>
      </c>
      <c r="E94" s="18" t="s">
        <v>11</v>
      </c>
      <c r="F94" s="19" t="s">
        <v>3</v>
      </c>
      <c r="G94" s="23" t="s">
        <v>10</v>
      </c>
      <c r="H94" s="18" t="s">
        <v>11</v>
      </c>
      <c r="I94" s="19" t="s">
        <v>3</v>
      </c>
      <c r="J94" s="17" t="s">
        <v>10</v>
      </c>
      <c r="K94" s="18" t="s">
        <v>11</v>
      </c>
      <c r="L94" s="19" t="s">
        <v>3</v>
      </c>
      <c r="M94" s="17" t="s">
        <v>10</v>
      </c>
      <c r="N94" s="18" t="s">
        <v>11</v>
      </c>
      <c r="O94" s="19" t="s">
        <v>3</v>
      </c>
      <c r="P94" s="88"/>
    </row>
    <row r="95" spans="1:16" ht="16.5" customHeight="1">
      <c r="A95" s="25">
        <v>1</v>
      </c>
      <c r="B95" s="132" t="s">
        <v>291</v>
      </c>
      <c r="C95" s="151" t="s">
        <v>19</v>
      </c>
      <c r="D95" s="40">
        <v>2.4</v>
      </c>
      <c r="E95" s="41">
        <v>9.8000000000000007</v>
      </c>
      <c r="F95" s="122">
        <f>SUM(D95:E95)</f>
        <v>12.200000000000001</v>
      </c>
      <c r="G95" s="40">
        <v>4.5999999999999996</v>
      </c>
      <c r="H95" s="41">
        <v>7.3</v>
      </c>
      <c r="I95" s="123">
        <f>SUM(G95:H95)</f>
        <v>11.899999999999999</v>
      </c>
      <c r="J95" s="42">
        <v>6.1</v>
      </c>
      <c r="K95" s="41">
        <v>8.8000000000000007</v>
      </c>
      <c r="L95" s="144">
        <f>SUM(J95:K95)</f>
        <v>14.9</v>
      </c>
      <c r="M95" s="42">
        <v>5.5</v>
      </c>
      <c r="N95" s="41">
        <v>6.8</v>
      </c>
      <c r="O95" s="123">
        <f>SUM(M95:N95)</f>
        <v>12.3</v>
      </c>
      <c r="P95" s="43">
        <f>F95+I95+L95+O95</f>
        <v>51.3</v>
      </c>
    </row>
    <row r="96" spans="1:16" ht="16.5" customHeight="1">
      <c r="A96" s="26">
        <v>2</v>
      </c>
      <c r="B96" s="134" t="s">
        <v>14</v>
      </c>
      <c r="C96" s="152" t="s">
        <v>20</v>
      </c>
      <c r="D96" s="44">
        <v>2.4</v>
      </c>
      <c r="E96" s="31">
        <v>9.0500000000000007</v>
      </c>
      <c r="F96" s="125">
        <f>SUM(D96:E96)</f>
        <v>11.450000000000001</v>
      </c>
      <c r="G96" s="44">
        <v>2.7</v>
      </c>
      <c r="H96" s="31">
        <v>8.1</v>
      </c>
      <c r="I96" s="126">
        <f>SUM(G96:H96)</f>
        <v>10.8</v>
      </c>
      <c r="J96" s="35">
        <v>5.8</v>
      </c>
      <c r="K96" s="31">
        <v>8.15</v>
      </c>
      <c r="L96" s="126">
        <f>SUM(J96:K96)</f>
        <v>13.95</v>
      </c>
      <c r="M96" s="35">
        <v>5.3</v>
      </c>
      <c r="N96" s="31">
        <v>7.5</v>
      </c>
      <c r="O96" s="126">
        <f>SUM(M96:N96)</f>
        <v>12.8</v>
      </c>
      <c r="P96" s="32">
        <f>F96+I96+L96+O96</f>
        <v>49</v>
      </c>
    </row>
    <row r="97" spans="1:16" ht="16.5" customHeight="1">
      <c r="A97" s="26">
        <v>3</v>
      </c>
      <c r="B97" s="134" t="s">
        <v>294</v>
      </c>
      <c r="C97" s="152" t="s">
        <v>20</v>
      </c>
      <c r="D97" s="44">
        <v>2.4</v>
      </c>
      <c r="E97" s="31">
        <v>9.5</v>
      </c>
      <c r="F97" s="125">
        <f>SUM(D97:E97)</f>
        <v>11.9</v>
      </c>
      <c r="G97" s="44">
        <v>2.7</v>
      </c>
      <c r="H97" s="31">
        <v>8.0500000000000007</v>
      </c>
      <c r="I97" s="126">
        <f>SUM(G97:H97)</f>
        <v>10.75</v>
      </c>
      <c r="J97" s="35">
        <v>5.0999999999999996</v>
      </c>
      <c r="K97" s="31">
        <v>7.6</v>
      </c>
      <c r="L97" s="126">
        <f>SUM(J97:K97)</f>
        <v>12.7</v>
      </c>
      <c r="M97" s="35">
        <v>4.5</v>
      </c>
      <c r="N97" s="31">
        <v>7.3</v>
      </c>
      <c r="O97" s="126">
        <f>SUM(M97:N97)</f>
        <v>11.8</v>
      </c>
      <c r="P97" s="32">
        <f>F97+I97+L97+O97</f>
        <v>47.149999999999991</v>
      </c>
    </row>
    <row r="98" spans="1:16" ht="16.5" customHeight="1">
      <c r="A98" s="29">
        <v>4</v>
      </c>
      <c r="B98" s="52" t="s">
        <v>26</v>
      </c>
      <c r="C98" s="78" t="s">
        <v>18</v>
      </c>
      <c r="D98" s="45">
        <v>2.4</v>
      </c>
      <c r="E98" s="34">
        <v>8.9</v>
      </c>
      <c r="F98" s="58">
        <f>SUM(D98:E98)</f>
        <v>11.3</v>
      </c>
      <c r="G98" s="45">
        <v>2.6</v>
      </c>
      <c r="H98" s="34">
        <v>6.4</v>
      </c>
      <c r="I98" s="59">
        <f>SUM(G98:H98)</f>
        <v>9</v>
      </c>
      <c r="J98" s="36">
        <v>3.8</v>
      </c>
      <c r="K98" s="34">
        <v>6.3</v>
      </c>
      <c r="L98" s="59">
        <f>SUM(J98:K98)</f>
        <v>10.1</v>
      </c>
      <c r="M98" s="36">
        <v>5.7</v>
      </c>
      <c r="N98" s="34">
        <v>5.4</v>
      </c>
      <c r="O98" s="59">
        <f>SUM(M98:N98)</f>
        <v>11.100000000000001</v>
      </c>
      <c r="P98" s="32">
        <f>F98+I98+L98+O98</f>
        <v>41.5</v>
      </c>
    </row>
    <row r="99" spans="1:16" ht="16.5" customHeight="1">
      <c r="A99" s="29">
        <v>5</v>
      </c>
      <c r="B99" s="52" t="s">
        <v>292</v>
      </c>
      <c r="C99" s="79" t="s">
        <v>16</v>
      </c>
      <c r="D99" s="45">
        <v>2.4</v>
      </c>
      <c r="E99" s="34">
        <v>8</v>
      </c>
      <c r="F99" s="58">
        <f>SUM(D99:E99)</f>
        <v>10.4</v>
      </c>
      <c r="G99" s="45">
        <v>3.1</v>
      </c>
      <c r="H99" s="34">
        <v>5.05</v>
      </c>
      <c r="I99" s="59">
        <f>SUM(G99:H99)</f>
        <v>8.15</v>
      </c>
      <c r="J99" s="36">
        <v>5.0999999999999996</v>
      </c>
      <c r="K99" s="34">
        <v>6.35</v>
      </c>
      <c r="L99" s="59">
        <f>SUM(J99:K99)</f>
        <v>11.45</v>
      </c>
      <c r="M99" s="36">
        <v>4.9000000000000004</v>
      </c>
      <c r="N99" s="34">
        <v>5.6</v>
      </c>
      <c r="O99" s="59">
        <f>SUM(M99:N99)</f>
        <v>10.5</v>
      </c>
      <c r="P99" s="32">
        <f>F99+I99+L99+O99</f>
        <v>40.5</v>
      </c>
    </row>
    <row r="100" spans="1:16" ht="16.5" customHeight="1">
      <c r="A100" s="29">
        <v>6</v>
      </c>
      <c r="B100" s="52" t="s">
        <v>290</v>
      </c>
      <c r="C100" s="79" t="s">
        <v>19</v>
      </c>
      <c r="D100" s="45">
        <v>2.4</v>
      </c>
      <c r="E100" s="34">
        <v>7.35</v>
      </c>
      <c r="F100" s="58">
        <f>SUM(D100:E100)</f>
        <v>9.75</v>
      </c>
      <c r="G100" s="45">
        <v>2.4</v>
      </c>
      <c r="H100" s="34">
        <v>7.2</v>
      </c>
      <c r="I100" s="59">
        <f>SUM(G100:H100)</f>
        <v>9.6</v>
      </c>
      <c r="J100" s="36">
        <v>5.0999999999999996</v>
      </c>
      <c r="K100" s="34">
        <v>4.7</v>
      </c>
      <c r="L100" s="59">
        <f>SUM(J100:K100)</f>
        <v>9.8000000000000007</v>
      </c>
      <c r="M100" s="36">
        <v>4.0999999999999996</v>
      </c>
      <c r="N100" s="34">
        <v>5.95</v>
      </c>
      <c r="O100" s="59">
        <f>SUM(M100:N100)</f>
        <v>10.050000000000001</v>
      </c>
      <c r="P100" s="32">
        <f>F100+I100+L100+O100</f>
        <v>39.200000000000003</v>
      </c>
    </row>
    <row r="101" spans="1:16" ht="16.5" customHeight="1">
      <c r="A101" s="29">
        <v>7</v>
      </c>
      <c r="B101" s="52" t="s">
        <v>296</v>
      </c>
      <c r="C101" s="78" t="s">
        <v>207</v>
      </c>
      <c r="D101" s="45">
        <v>2.4</v>
      </c>
      <c r="E101" s="34">
        <v>7.25</v>
      </c>
      <c r="F101" s="58">
        <f>SUM(D101:E101)</f>
        <v>9.65</v>
      </c>
      <c r="G101" s="45">
        <v>2.9</v>
      </c>
      <c r="H101" s="34">
        <v>5</v>
      </c>
      <c r="I101" s="59">
        <f>SUM(G101:H101)</f>
        <v>7.9</v>
      </c>
      <c r="J101" s="36">
        <v>4.7</v>
      </c>
      <c r="K101" s="34">
        <v>6.45</v>
      </c>
      <c r="L101" s="59">
        <f>SUM(J101:K101)</f>
        <v>11.15</v>
      </c>
      <c r="M101" s="36">
        <v>4.5</v>
      </c>
      <c r="N101" s="34">
        <v>5.7</v>
      </c>
      <c r="O101" s="59">
        <f>SUM(M101:N101)</f>
        <v>10.199999999999999</v>
      </c>
      <c r="P101" s="32">
        <f>F101+I101+L101+O101</f>
        <v>38.900000000000006</v>
      </c>
    </row>
    <row r="102" spans="1:16" ht="16.5" customHeight="1">
      <c r="A102" s="29">
        <v>8</v>
      </c>
      <c r="B102" s="52" t="s">
        <v>295</v>
      </c>
      <c r="C102" s="79" t="s">
        <v>17</v>
      </c>
      <c r="D102" s="45">
        <v>2.4</v>
      </c>
      <c r="E102" s="34">
        <v>5.25</v>
      </c>
      <c r="F102" s="58">
        <f>SUM(D102:E102)</f>
        <v>7.65</v>
      </c>
      <c r="G102" s="45">
        <v>1</v>
      </c>
      <c r="H102" s="34">
        <v>7.35</v>
      </c>
      <c r="I102" s="59">
        <f>SUM(G102:H102)</f>
        <v>8.35</v>
      </c>
      <c r="J102" s="36">
        <v>4</v>
      </c>
      <c r="K102" s="34">
        <v>6.55</v>
      </c>
      <c r="L102" s="59">
        <f>SUM(J102:K102)</f>
        <v>10.55</v>
      </c>
      <c r="M102" s="36">
        <v>3.9</v>
      </c>
      <c r="N102" s="34">
        <v>6.1</v>
      </c>
      <c r="O102" s="59">
        <f>SUM(M102:N102)</f>
        <v>10</v>
      </c>
      <c r="P102" s="32">
        <f>F102+I102+L102+O102</f>
        <v>36.549999999999997</v>
      </c>
    </row>
    <row r="103" spans="1:16" ht="16.5" customHeight="1">
      <c r="A103" s="29">
        <v>9</v>
      </c>
      <c r="B103" s="52" t="s">
        <v>293</v>
      </c>
      <c r="C103" s="78" t="s">
        <v>18</v>
      </c>
      <c r="D103" s="45">
        <v>2.4</v>
      </c>
      <c r="E103" s="34">
        <v>6.9</v>
      </c>
      <c r="F103" s="58">
        <f>SUM(D103:E103)</f>
        <v>9.3000000000000007</v>
      </c>
      <c r="G103" s="45">
        <v>1.7</v>
      </c>
      <c r="H103" s="34">
        <v>5.3</v>
      </c>
      <c r="I103" s="59">
        <f>SUM(G103:H103)</f>
        <v>7</v>
      </c>
      <c r="J103" s="36">
        <v>3.6</v>
      </c>
      <c r="K103" s="34">
        <v>5.9</v>
      </c>
      <c r="L103" s="59">
        <f>SUM(J103:K103)</f>
        <v>9.5</v>
      </c>
      <c r="M103" s="36">
        <v>4.5999999999999996</v>
      </c>
      <c r="N103" s="34">
        <v>5.45</v>
      </c>
      <c r="O103" s="59">
        <f>SUM(M103:N103)</f>
        <v>10.050000000000001</v>
      </c>
      <c r="P103" s="32">
        <f>F103+I103+L103+O103</f>
        <v>35.85</v>
      </c>
    </row>
    <row r="104" spans="1:16" ht="16.5" customHeight="1" thickBot="1">
      <c r="A104" s="107"/>
      <c r="B104" s="108"/>
      <c r="C104" s="108"/>
      <c r="D104" s="72"/>
      <c r="E104" s="72"/>
      <c r="F104" s="112"/>
      <c r="G104" s="109"/>
      <c r="H104" s="109"/>
      <c r="I104" s="110"/>
      <c r="J104" s="109"/>
      <c r="K104" s="109"/>
      <c r="L104" s="110"/>
      <c r="M104" s="109"/>
      <c r="N104" s="109"/>
      <c r="O104" s="110"/>
      <c r="P104" s="111"/>
    </row>
    <row r="105" spans="1:16" ht="20.100000000000001" customHeight="1" thickBot="1">
      <c r="A105" s="129" t="s">
        <v>297</v>
      </c>
      <c r="B105" s="130"/>
      <c r="C105" s="130"/>
      <c r="D105" s="150"/>
      <c r="E105" s="150"/>
      <c r="F105" s="15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1"/>
    </row>
    <row r="106" spans="1:16">
      <c r="A106" s="87" t="s">
        <v>8</v>
      </c>
      <c r="B106" s="87" t="s">
        <v>0</v>
      </c>
      <c r="C106" s="89" t="s">
        <v>1</v>
      </c>
      <c r="D106" s="91" t="s">
        <v>2</v>
      </c>
      <c r="E106" s="92"/>
      <c r="F106" s="93"/>
      <c r="G106" s="94" t="s">
        <v>4</v>
      </c>
      <c r="H106" s="92"/>
      <c r="I106" s="93"/>
      <c r="J106" s="91" t="s">
        <v>5</v>
      </c>
      <c r="K106" s="92"/>
      <c r="L106" s="93"/>
      <c r="M106" s="91" t="s">
        <v>6</v>
      </c>
      <c r="N106" s="92"/>
      <c r="O106" s="93"/>
      <c r="P106" s="87" t="s">
        <v>7</v>
      </c>
    </row>
    <row r="107" spans="1:16" ht="13.5" thickBot="1">
      <c r="A107" s="88"/>
      <c r="B107" s="88"/>
      <c r="C107" s="90"/>
      <c r="D107" s="17" t="s">
        <v>10</v>
      </c>
      <c r="E107" s="18" t="s">
        <v>11</v>
      </c>
      <c r="F107" s="19" t="s">
        <v>3</v>
      </c>
      <c r="G107" s="23" t="s">
        <v>10</v>
      </c>
      <c r="H107" s="18" t="s">
        <v>11</v>
      </c>
      <c r="I107" s="19" t="s">
        <v>3</v>
      </c>
      <c r="J107" s="17" t="s">
        <v>10</v>
      </c>
      <c r="K107" s="18" t="s">
        <v>11</v>
      </c>
      <c r="L107" s="19" t="s">
        <v>3</v>
      </c>
      <c r="M107" s="17" t="s">
        <v>10</v>
      </c>
      <c r="N107" s="18" t="s">
        <v>11</v>
      </c>
      <c r="O107" s="19" t="s">
        <v>3</v>
      </c>
      <c r="P107" s="88"/>
    </row>
    <row r="108" spans="1:16" ht="16.5" customHeight="1">
      <c r="A108" s="25">
        <v>1</v>
      </c>
      <c r="B108" s="132" t="s">
        <v>298</v>
      </c>
      <c r="C108" s="148" t="s">
        <v>19</v>
      </c>
      <c r="D108" s="40">
        <v>2.4</v>
      </c>
      <c r="E108" s="41">
        <v>9.3000000000000007</v>
      </c>
      <c r="F108" s="122">
        <f>SUM(D108:E108)</f>
        <v>11.700000000000001</v>
      </c>
      <c r="G108" s="40">
        <v>2.4</v>
      </c>
      <c r="H108" s="41">
        <v>8.4</v>
      </c>
      <c r="I108" s="123">
        <f>SUM(G108:H108)</f>
        <v>10.8</v>
      </c>
      <c r="J108" s="42">
        <v>3.5</v>
      </c>
      <c r="K108" s="41">
        <v>7.2</v>
      </c>
      <c r="L108" s="123">
        <f>SUM(J108:K108)</f>
        <v>10.7</v>
      </c>
      <c r="M108" s="42">
        <v>3.6</v>
      </c>
      <c r="N108" s="41">
        <v>6.95</v>
      </c>
      <c r="O108" s="123">
        <f>SUM(M108:N108)</f>
        <v>10.55</v>
      </c>
      <c r="P108" s="43">
        <f>F108+I108+L108+O108</f>
        <v>43.75</v>
      </c>
    </row>
    <row r="109" spans="1:16" ht="16.5" customHeight="1">
      <c r="A109" s="26">
        <v>2</v>
      </c>
      <c r="B109" s="134" t="s">
        <v>22</v>
      </c>
      <c r="C109" s="149" t="s">
        <v>17</v>
      </c>
      <c r="D109" s="44">
        <v>2.4</v>
      </c>
      <c r="E109" s="31">
        <v>8.85</v>
      </c>
      <c r="F109" s="125">
        <f>SUM(D109:E109)</f>
        <v>11.25</v>
      </c>
      <c r="G109" s="44">
        <v>1.8</v>
      </c>
      <c r="H109" s="31">
        <v>7.55</v>
      </c>
      <c r="I109" s="126">
        <f>SUM(G109:H109)</f>
        <v>9.35</v>
      </c>
      <c r="J109" s="35">
        <v>3.2</v>
      </c>
      <c r="K109" s="31">
        <v>7.95</v>
      </c>
      <c r="L109" s="126">
        <f>SUM(J109:K109)</f>
        <v>11.15</v>
      </c>
      <c r="M109" s="35">
        <v>3.2</v>
      </c>
      <c r="N109" s="31">
        <v>6.9</v>
      </c>
      <c r="O109" s="126">
        <f>SUM(M109:N109)</f>
        <v>10.100000000000001</v>
      </c>
      <c r="P109" s="32">
        <f>F109+I109+L109+O109</f>
        <v>41.85</v>
      </c>
    </row>
    <row r="110" spans="1:16" ht="16.5" customHeight="1">
      <c r="A110" s="26">
        <v>3</v>
      </c>
      <c r="B110" s="134" t="s">
        <v>12</v>
      </c>
      <c r="C110" s="149" t="s">
        <v>16</v>
      </c>
      <c r="D110" s="44">
        <v>2.4</v>
      </c>
      <c r="E110" s="31">
        <v>8.75</v>
      </c>
      <c r="F110" s="125">
        <f>SUM(D110:E110)</f>
        <v>11.15</v>
      </c>
      <c r="G110" s="44">
        <v>2.7</v>
      </c>
      <c r="H110" s="31">
        <v>7.45</v>
      </c>
      <c r="I110" s="126">
        <f>SUM(G110:H110)</f>
        <v>10.15</v>
      </c>
      <c r="J110" s="35">
        <v>3.6</v>
      </c>
      <c r="K110" s="31">
        <v>7.1</v>
      </c>
      <c r="L110" s="126">
        <f>SUM(J110:K110)</f>
        <v>10.7</v>
      </c>
      <c r="M110" s="35">
        <v>3.5</v>
      </c>
      <c r="N110" s="31">
        <v>6.05</v>
      </c>
      <c r="O110" s="126">
        <f>SUM(M110:N110)</f>
        <v>9.5500000000000007</v>
      </c>
      <c r="P110" s="32">
        <f>F110+I110+L110+O110</f>
        <v>41.55</v>
      </c>
    </row>
    <row r="111" spans="1:16" ht="16.5" customHeight="1">
      <c r="A111" s="29">
        <v>4</v>
      </c>
      <c r="B111" s="52" t="s">
        <v>299</v>
      </c>
      <c r="C111" s="83" t="s">
        <v>16</v>
      </c>
      <c r="D111" s="45">
        <v>2.4</v>
      </c>
      <c r="E111" s="34">
        <v>8.65</v>
      </c>
      <c r="F111" s="58">
        <f>SUM(D111:E111)</f>
        <v>11.05</v>
      </c>
      <c r="G111" s="45">
        <v>2.1</v>
      </c>
      <c r="H111" s="34">
        <v>6.85</v>
      </c>
      <c r="I111" s="59">
        <f>SUM(G111:H111)</f>
        <v>8.9499999999999993</v>
      </c>
      <c r="J111" s="36">
        <v>3.5</v>
      </c>
      <c r="K111" s="34">
        <v>8.5</v>
      </c>
      <c r="L111" s="153">
        <f>SUM(J111:K111)</f>
        <v>12</v>
      </c>
      <c r="M111" s="36">
        <v>3.2</v>
      </c>
      <c r="N111" s="34">
        <v>6.1</v>
      </c>
      <c r="O111" s="59">
        <f>SUM(M111:N111)</f>
        <v>9.3000000000000007</v>
      </c>
      <c r="P111" s="32">
        <f>F111+I111+L111+O111</f>
        <v>41.3</v>
      </c>
    </row>
    <row r="112" spans="1:16" ht="16.5" customHeight="1">
      <c r="A112" s="29">
        <v>5</v>
      </c>
      <c r="B112" s="52" t="s">
        <v>301</v>
      </c>
      <c r="C112" s="83" t="s">
        <v>17</v>
      </c>
      <c r="D112" s="45">
        <v>2.4</v>
      </c>
      <c r="E112" s="34">
        <v>8.85</v>
      </c>
      <c r="F112" s="58">
        <f>SUM(D112:E112)</f>
        <v>11.25</v>
      </c>
      <c r="G112" s="45">
        <v>2.2999999999999998</v>
      </c>
      <c r="H112" s="34">
        <v>5.4</v>
      </c>
      <c r="I112" s="59">
        <f>SUM(G112:H112)</f>
        <v>7.7</v>
      </c>
      <c r="J112" s="36">
        <v>3</v>
      </c>
      <c r="K112" s="34">
        <v>6.55</v>
      </c>
      <c r="L112" s="59">
        <f>SUM(J112:K112)</f>
        <v>9.5500000000000007</v>
      </c>
      <c r="M112" s="36">
        <v>3.2</v>
      </c>
      <c r="N112" s="34">
        <v>6.75</v>
      </c>
      <c r="O112" s="59">
        <f>SUM(M112:N112)</f>
        <v>9.9499999999999993</v>
      </c>
      <c r="P112" s="32">
        <f>F112+I112+L112+O112</f>
        <v>38.450000000000003</v>
      </c>
    </row>
    <row r="113" spans="1:16" ht="16.5" customHeight="1">
      <c r="A113" s="29">
        <v>6</v>
      </c>
      <c r="B113" s="52" t="s">
        <v>302</v>
      </c>
      <c r="C113" s="83" t="s">
        <v>17</v>
      </c>
      <c r="D113" s="45">
        <v>2.4</v>
      </c>
      <c r="E113" s="34">
        <v>8.0500000000000007</v>
      </c>
      <c r="F113" s="58">
        <f>SUM(D113:E113)</f>
        <v>10.450000000000001</v>
      </c>
      <c r="G113" s="45">
        <v>2.2000000000000002</v>
      </c>
      <c r="H113" s="34">
        <v>6.9</v>
      </c>
      <c r="I113" s="59">
        <f>SUM(G113:H113)</f>
        <v>9.1000000000000014</v>
      </c>
      <c r="J113" s="36">
        <v>2.6</v>
      </c>
      <c r="K113" s="34">
        <v>6.15</v>
      </c>
      <c r="L113" s="59">
        <f>SUM(J113:K113)</f>
        <v>8.75</v>
      </c>
      <c r="M113" s="36">
        <v>3.2</v>
      </c>
      <c r="N113" s="34">
        <v>5.15</v>
      </c>
      <c r="O113" s="59">
        <f>SUM(M113:N113)</f>
        <v>8.3500000000000014</v>
      </c>
      <c r="P113" s="32">
        <f>F113+I113+L113+O113</f>
        <v>36.650000000000006</v>
      </c>
    </row>
    <row r="114" spans="1:16" ht="16.5" customHeight="1">
      <c r="A114" s="29">
        <v>7</v>
      </c>
      <c r="B114" s="52" t="s">
        <v>15</v>
      </c>
      <c r="C114" s="83" t="s">
        <v>18</v>
      </c>
      <c r="D114" s="45">
        <v>2.4</v>
      </c>
      <c r="E114" s="34">
        <v>8.25</v>
      </c>
      <c r="F114" s="58">
        <f>SUM(D114:E114)</f>
        <v>10.65</v>
      </c>
      <c r="G114" s="45">
        <v>1.2</v>
      </c>
      <c r="H114" s="34">
        <v>2.2000000000000002</v>
      </c>
      <c r="I114" s="59">
        <f>SUM(G114:H114)</f>
        <v>3.4000000000000004</v>
      </c>
      <c r="J114" s="36">
        <v>3.1</v>
      </c>
      <c r="K114" s="34">
        <v>7.1</v>
      </c>
      <c r="L114" s="59">
        <f>SUM(J114:K114)</f>
        <v>10.199999999999999</v>
      </c>
      <c r="M114" s="36">
        <v>3.5</v>
      </c>
      <c r="N114" s="34">
        <v>6.4</v>
      </c>
      <c r="O114" s="59">
        <f>SUM(M114:N114)</f>
        <v>9.9</v>
      </c>
      <c r="P114" s="32">
        <f>F114+I114+L114+O114</f>
        <v>34.15</v>
      </c>
    </row>
    <row r="115" spans="1:16" ht="16.5" customHeight="1">
      <c r="A115" s="29">
        <v>8</v>
      </c>
      <c r="B115" s="52" t="s">
        <v>23</v>
      </c>
      <c r="C115" s="83" t="s">
        <v>17</v>
      </c>
      <c r="D115" s="45">
        <v>2.4</v>
      </c>
      <c r="E115" s="34">
        <v>7.9</v>
      </c>
      <c r="F115" s="58">
        <f>SUM(D115:E115)</f>
        <v>10.3</v>
      </c>
      <c r="G115" s="45">
        <v>1.9</v>
      </c>
      <c r="H115" s="34">
        <v>1.1000000000000001</v>
      </c>
      <c r="I115" s="59">
        <f>SUM(G115:H115)</f>
        <v>3</v>
      </c>
      <c r="J115" s="36">
        <v>3.2</v>
      </c>
      <c r="K115" s="34">
        <v>7.3</v>
      </c>
      <c r="L115" s="59">
        <f>SUM(J115:K115)</f>
        <v>10.5</v>
      </c>
      <c r="M115" s="36">
        <v>3.1</v>
      </c>
      <c r="N115" s="34">
        <v>7.15</v>
      </c>
      <c r="O115" s="59">
        <f>SUM(M115:N115)</f>
        <v>10.25</v>
      </c>
      <c r="P115" s="32">
        <f>F115+I115+L115+O115</f>
        <v>34.049999999999997</v>
      </c>
    </row>
    <row r="116" spans="1:16" ht="16.5" customHeight="1">
      <c r="A116" s="29">
        <v>9</v>
      </c>
      <c r="B116" s="52" t="s">
        <v>300</v>
      </c>
      <c r="C116" s="83" t="s">
        <v>18</v>
      </c>
      <c r="D116" s="45">
        <v>2.4</v>
      </c>
      <c r="E116" s="34">
        <v>8.5500000000000007</v>
      </c>
      <c r="F116" s="58">
        <f>SUM(D116:E116)</f>
        <v>10.950000000000001</v>
      </c>
      <c r="G116" s="45">
        <v>1.2</v>
      </c>
      <c r="H116" s="34">
        <v>0</v>
      </c>
      <c r="I116" s="59">
        <f>SUM(G116:H116)</f>
        <v>1.2</v>
      </c>
      <c r="J116" s="36">
        <v>3.2</v>
      </c>
      <c r="K116" s="34">
        <v>6.65</v>
      </c>
      <c r="L116" s="59">
        <f>SUM(J116:K116)</f>
        <v>9.8500000000000014</v>
      </c>
      <c r="M116" s="36">
        <v>3.5</v>
      </c>
      <c r="N116" s="34">
        <v>5.55</v>
      </c>
      <c r="O116" s="59">
        <f>SUM(M116:N116)</f>
        <v>9.0500000000000007</v>
      </c>
      <c r="P116" s="32">
        <f>F116+I116+L116+O116</f>
        <v>31.05</v>
      </c>
    </row>
    <row r="117" spans="1:16" ht="16.5" customHeight="1">
      <c r="A117" s="29">
        <v>10</v>
      </c>
      <c r="B117" s="52" t="s">
        <v>303</v>
      </c>
      <c r="C117" s="83" t="s">
        <v>207</v>
      </c>
      <c r="D117" s="45">
        <v>2.4</v>
      </c>
      <c r="E117" s="34">
        <v>8.15</v>
      </c>
      <c r="F117" s="58">
        <f>SUM(D117:E117)</f>
        <v>10.55</v>
      </c>
      <c r="G117" s="45">
        <v>1.2</v>
      </c>
      <c r="H117" s="34">
        <v>0</v>
      </c>
      <c r="I117" s="59">
        <f>SUM(G117:H117)</f>
        <v>1.2</v>
      </c>
      <c r="J117" s="36">
        <v>3.2</v>
      </c>
      <c r="K117" s="34">
        <v>6.4</v>
      </c>
      <c r="L117" s="59">
        <f>SUM(J117:K117)</f>
        <v>9.6000000000000014</v>
      </c>
      <c r="M117" s="36">
        <v>3</v>
      </c>
      <c r="N117" s="34">
        <v>5.5</v>
      </c>
      <c r="O117" s="59">
        <f>SUM(M117:N117)</f>
        <v>8.5</v>
      </c>
      <c r="P117" s="32">
        <f>F117+I117+L117+O117</f>
        <v>29.85</v>
      </c>
    </row>
    <row r="118" spans="1:16" ht="13.5" thickBot="1"/>
    <row r="119" spans="1:16" ht="20.100000000000001" customHeight="1" thickBot="1">
      <c r="A119" s="129" t="s">
        <v>304</v>
      </c>
      <c r="B119" s="130"/>
      <c r="C119" s="130"/>
      <c r="D119" s="150"/>
      <c r="E119" s="150"/>
      <c r="F119" s="15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1"/>
    </row>
    <row r="120" spans="1:16">
      <c r="A120" s="87" t="s">
        <v>8</v>
      </c>
      <c r="B120" s="87" t="s">
        <v>0</v>
      </c>
      <c r="C120" s="89" t="s">
        <v>1</v>
      </c>
      <c r="D120" s="91" t="s">
        <v>2</v>
      </c>
      <c r="E120" s="92"/>
      <c r="F120" s="93"/>
      <c r="G120" s="94" t="s">
        <v>4</v>
      </c>
      <c r="H120" s="92"/>
      <c r="I120" s="93"/>
      <c r="J120" s="91" t="s">
        <v>5</v>
      </c>
      <c r="K120" s="92"/>
      <c r="L120" s="93"/>
      <c r="M120" s="91" t="s">
        <v>6</v>
      </c>
      <c r="N120" s="92"/>
      <c r="O120" s="93"/>
      <c r="P120" s="87" t="s">
        <v>7</v>
      </c>
    </row>
    <row r="121" spans="1:16" ht="13.5" thickBot="1">
      <c r="A121" s="88"/>
      <c r="B121" s="88"/>
      <c r="C121" s="90"/>
      <c r="D121" s="17" t="s">
        <v>10</v>
      </c>
      <c r="E121" s="18" t="s">
        <v>11</v>
      </c>
      <c r="F121" s="19" t="s">
        <v>3</v>
      </c>
      <c r="G121" s="23" t="s">
        <v>10</v>
      </c>
      <c r="H121" s="18" t="s">
        <v>11</v>
      </c>
      <c r="I121" s="19" t="s">
        <v>3</v>
      </c>
      <c r="J121" s="17" t="s">
        <v>10</v>
      </c>
      <c r="K121" s="18" t="s">
        <v>11</v>
      </c>
      <c r="L121" s="19" t="s">
        <v>3</v>
      </c>
      <c r="M121" s="17" t="s">
        <v>10</v>
      </c>
      <c r="N121" s="18" t="s">
        <v>11</v>
      </c>
      <c r="O121" s="19" t="s">
        <v>3</v>
      </c>
      <c r="P121" s="88"/>
    </row>
    <row r="122" spans="1:16" ht="16.5" customHeight="1">
      <c r="A122" s="25">
        <v>1</v>
      </c>
      <c r="B122" s="132" t="s">
        <v>305</v>
      </c>
      <c r="C122" s="151" t="s">
        <v>19</v>
      </c>
      <c r="D122" s="40">
        <v>2.4</v>
      </c>
      <c r="E122" s="41">
        <v>9.4</v>
      </c>
      <c r="F122" s="122">
        <f>SUM(D122:E122)</f>
        <v>11.8</v>
      </c>
      <c r="G122" s="40">
        <v>2.5</v>
      </c>
      <c r="H122" s="41">
        <v>8.5500000000000007</v>
      </c>
      <c r="I122" s="123">
        <f>SUM(G122:H122)</f>
        <v>11.05</v>
      </c>
      <c r="J122" s="42">
        <v>3.5</v>
      </c>
      <c r="K122" s="41">
        <v>8.85</v>
      </c>
      <c r="L122" s="144">
        <f>SUM(J122:K122)</f>
        <v>12.35</v>
      </c>
      <c r="M122" s="42">
        <v>3.9</v>
      </c>
      <c r="N122" s="41">
        <v>7.7</v>
      </c>
      <c r="O122" s="123">
        <f>SUM(M122:N122)</f>
        <v>11.6</v>
      </c>
      <c r="P122" s="43">
        <f>F122+I122+L122+O122</f>
        <v>46.800000000000004</v>
      </c>
    </row>
    <row r="123" spans="1:16" ht="16.5" customHeight="1">
      <c r="A123" s="26">
        <v>2</v>
      </c>
      <c r="B123" s="134" t="s">
        <v>21</v>
      </c>
      <c r="C123" s="152" t="s">
        <v>17</v>
      </c>
      <c r="D123" s="44">
        <v>2.4</v>
      </c>
      <c r="E123" s="31">
        <v>8.8000000000000007</v>
      </c>
      <c r="F123" s="125">
        <f>SUM(D123:E123)</f>
        <v>11.200000000000001</v>
      </c>
      <c r="G123" s="44">
        <v>2.4</v>
      </c>
      <c r="H123" s="31">
        <v>7</v>
      </c>
      <c r="I123" s="126">
        <f>SUM(G123:H123)</f>
        <v>9.4</v>
      </c>
      <c r="J123" s="35">
        <v>3.4</v>
      </c>
      <c r="K123" s="31">
        <v>7.45</v>
      </c>
      <c r="L123" s="126">
        <f>SUM(J123:K123)</f>
        <v>10.85</v>
      </c>
      <c r="M123" s="35">
        <v>3.5</v>
      </c>
      <c r="N123" s="31">
        <v>7.4</v>
      </c>
      <c r="O123" s="126">
        <f>SUM(M123:N123)</f>
        <v>10.9</v>
      </c>
      <c r="P123" s="32">
        <f>F123+I123+L123+O123</f>
        <v>42.35</v>
      </c>
    </row>
    <row r="124" spans="1:16" ht="16.5" customHeight="1">
      <c r="A124" s="26">
        <v>3</v>
      </c>
      <c r="B124" s="134" t="s">
        <v>13</v>
      </c>
      <c r="C124" s="152" t="s">
        <v>20</v>
      </c>
      <c r="D124" s="44">
        <v>2.4</v>
      </c>
      <c r="E124" s="31">
        <v>7.55</v>
      </c>
      <c r="F124" s="125">
        <f>SUM(D124:E124)</f>
        <v>9.9499999999999993</v>
      </c>
      <c r="G124" s="44">
        <v>1.9</v>
      </c>
      <c r="H124" s="31">
        <v>6</v>
      </c>
      <c r="I124" s="126">
        <f>SUM(G124:H124)</f>
        <v>7.9</v>
      </c>
      <c r="J124" s="35">
        <v>2.8</v>
      </c>
      <c r="K124" s="31">
        <v>8.1</v>
      </c>
      <c r="L124" s="126">
        <f>SUM(J124:K124)</f>
        <v>10.899999999999999</v>
      </c>
      <c r="M124" s="35">
        <v>3</v>
      </c>
      <c r="N124" s="31">
        <v>6.9</v>
      </c>
      <c r="O124" s="126">
        <f>SUM(M124:N124)</f>
        <v>9.9</v>
      </c>
      <c r="P124" s="32">
        <f>F124+I124+L124+O124</f>
        <v>38.65</v>
      </c>
    </row>
    <row r="125" spans="1:16" ht="16.5" customHeight="1" thickBot="1">
      <c r="A125" s="30">
        <v>4</v>
      </c>
      <c r="B125" s="53" t="s">
        <v>306</v>
      </c>
      <c r="C125" s="85" t="s">
        <v>18</v>
      </c>
      <c r="D125" s="46">
        <v>2.4</v>
      </c>
      <c r="E125" s="39">
        <v>7.75</v>
      </c>
      <c r="F125" s="60">
        <f>SUM(D125:E125)</f>
        <v>10.15</v>
      </c>
      <c r="G125" s="46">
        <v>1.9</v>
      </c>
      <c r="H125" s="39">
        <v>5.95</v>
      </c>
      <c r="I125" s="61">
        <f>SUM(G125:H125)</f>
        <v>7.85</v>
      </c>
      <c r="J125" s="38">
        <v>2.6</v>
      </c>
      <c r="K125" s="39">
        <v>7.8</v>
      </c>
      <c r="L125" s="61">
        <f>SUM(J125:K125)</f>
        <v>10.4</v>
      </c>
      <c r="M125" s="38">
        <v>3.6</v>
      </c>
      <c r="N125" s="39">
        <v>6.15</v>
      </c>
      <c r="O125" s="61">
        <f>SUM(M125:N125)</f>
        <v>9.75</v>
      </c>
      <c r="P125" s="33">
        <f>F125+I125+L125+O125</f>
        <v>38.15</v>
      </c>
    </row>
    <row r="127" spans="1:16" ht="13.5" thickBot="1"/>
    <row r="128" spans="1:16" ht="20.100000000000001" customHeight="1" thickBot="1">
      <c r="A128" s="129" t="s">
        <v>307</v>
      </c>
      <c r="B128" s="130"/>
      <c r="C128" s="130"/>
      <c r="D128" s="150"/>
      <c r="E128" s="150"/>
      <c r="F128" s="15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1"/>
    </row>
    <row r="129" spans="1:16">
      <c r="A129" s="87" t="s">
        <v>8</v>
      </c>
      <c r="B129" s="87" t="s">
        <v>0</v>
      </c>
      <c r="C129" s="89" t="s">
        <v>1</v>
      </c>
      <c r="D129" s="91" t="s">
        <v>2</v>
      </c>
      <c r="E129" s="92"/>
      <c r="F129" s="93"/>
      <c r="G129" s="94" t="s">
        <v>4</v>
      </c>
      <c r="H129" s="92"/>
      <c r="I129" s="93"/>
      <c r="J129" s="91" t="s">
        <v>5</v>
      </c>
      <c r="K129" s="92"/>
      <c r="L129" s="93"/>
      <c r="M129" s="91" t="s">
        <v>6</v>
      </c>
      <c r="N129" s="92"/>
      <c r="O129" s="93"/>
      <c r="P129" s="87" t="s">
        <v>7</v>
      </c>
    </row>
    <row r="130" spans="1:16">
      <c r="A130" s="88"/>
      <c r="B130" s="88"/>
      <c r="C130" s="90"/>
      <c r="D130" s="17" t="s">
        <v>10</v>
      </c>
      <c r="E130" s="18" t="s">
        <v>11</v>
      </c>
      <c r="F130" s="19" t="s">
        <v>3</v>
      </c>
      <c r="G130" s="23" t="s">
        <v>10</v>
      </c>
      <c r="H130" s="18" t="s">
        <v>11</v>
      </c>
      <c r="I130" s="19" t="s">
        <v>3</v>
      </c>
      <c r="J130" s="17" t="s">
        <v>10</v>
      </c>
      <c r="K130" s="18" t="s">
        <v>11</v>
      </c>
      <c r="L130" s="19" t="s">
        <v>3</v>
      </c>
      <c r="M130" s="17" t="s">
        <v>10</v>
      </c>
      <c r="N130" s="18" t="s">
        <v>11</v>
      </c>
      <c r="O130" s="19" t="s">
        <v>3</v>
      </c>
      <c r="P130" s="88"/>
    </row>
    <row r="131" spans="1:16" ht="16.5" customHeight="1" thickBot="1">
      <c r="A131" s="84">
        <v>2</v>
      </c>
      <c r="B131" s="53" t="s">
        <v>308</v>
      </c>
      <c r="C131" s="85" t="s">
        <v>17</v>
      </c>
      <c r="D131" s="46">
        <v>2.4</v>
      </c>
      <c r="E131" s="39">
        <v>9.4499999999999993</v>
      </c>
      <c r="F131" s="60">
        <f t="shared" ref="F131" si="1">SUM(D131:E131)</f>
        <v>11.85</v>
      </c>
      <c r="G131" s="46">
        <v>2</v>
      </c>
      <c r="H131" s="39">
        <v>5.0999999999999996</v>
      </c>
      <c r="I131" s="61">
        <f t="shared" ref="I131" si="2">SUM(G131:H131)</f>
        <v>7.1</v>
      </c>
      <c r="J131" s="38">
        <v>2.8</v>
      </c>
      <c r="K131" s="39">
        <v>7.8</v>
      </c>
      <c r="L131" s="61">
        <f t="shared" ref="L131" si="3">SUM(J131:K131)</f>
        <v>10.6</v>
      </c>
      <c r="M131" s="38">
        <v>2.5</v>
      </c>
      <c r="N131" s="39">
        <v>7.45</v>
      </c>
      <c r="O131" s="61">
        <f t="shared" ref="O131" si="4">SUM(M131:N131)</f>
        <v>9.9499999999999993</v>
      </c>
      <c r="P131" s="33">
        <f t="shared" ref="P131" si="5">F131+I131+L131+O131</f>
        <v>39.5</v>
      </c>
    </row>
  </sheetData>
  <sortState ref="B114:P117">
    <sortCondition descending="1" ref="P114:P117"/>
  </sortState>
  <mergeCells count="78">
    <mergeCell ref="A1:P1"/>
    <mergeCell ref="A15:A16"/>
    <mergeCell ref="B15:B16"/>
    <mergeCell ref="C15:C16"/>
    <mergeCell ref="J15:L15"/>
    <mergeCell ref="P15:P16"/>
    <mergeCell ref="P2:P3"/>
    <mergeCell ref="J2:L2"/>
    <mergeCell ref="M2:O2"/>
    <mergeCell ref="M15:O15"/>
    <mergeCell ref="A14:P14"/>
    <mergeCell ref="A2:A3"/>
    <mergeCell ref="B2:B3"/>
    <mergeCell ref="C2:C3"/>
    <mergeCell ref="A33:A34"/>
    <mergeCell ref="B33:B34"/>
    <mergeCell ref="M79:O79"/>
    <mergeCell ref="A79:A80"/>
    <mergeCell ref="P79:P80"/>
    <mergeCell ref="B79:B80"/>
    <mergeCell ref="C79:C80"/>
    <mergeCell ref="G15:I15"/>
    <mergeCell ref="J60:L60"/>
    <mergeCell ref="A78:P78"/>
    <mergeCell ref="D79:F79"/>
    <mergeCell ref="G79:I79"/>
    <mergeCell ref="J79:L79"/>
    <mergeCell ref="A60:A61"/>
    <mergeCell ref="M60:O60"/>
    <mergeCell ref="D60:F60"/>
    <mergeCell ref="G60:I60"/>
    <mergeCell ref="A30:P30"/>
    <mergeCell ref="A59:P59"/>
    <mergeCell ref="B60:B61"/>
    <mergeCell ref="C60:C61"/>
    <mergeCell ref="P60:P61"/>
    <mergeCell ref="A32:P32"/>
    <mergeCell ref="C33:C34"/>
    <mergeCell ref="G33:I33"/>
    <mergeCell ref="J33:L33"/>
    <mergeCell ref="M33:O33"/>
    <mergeCell ref="P33:P34"/>
    <mergeCell ref="A92:P92"/>
    <mergeCell ref="A93:A94"/>
    <mergeCell ref="B93:B94"/>
    <mergeCell ref="C93:C94"/>
    <mergeCell ref="D93:F93"/>
    <mergeCell ref="G93:I93"/>
    <mergeCell ref="J93:L93"/>
    <mergeCell ref="M93:O93"/>
    <mergeCell ref="P93:P94"/>
    <mergeCell ref="A105:P105"/>
    <mergeCell ref="A106:A107"/>
    <mergeCell ref="B106:B107"/>
    <mergeCell ref="C106:C107"/>
    <mergeCell ref="D106:F106"/>
    <mergeCell ref="G106:I106"/>
    <mergeCell ref="J106:L106"/>
    <mergeCell ref="M106:O106"/>
    <mergeCell ref="P106:P107"/>
    <mergeCell ref="A119:P119"/>
    <mergeCell ref="A120:A121"/>
    <mergeCell ref="B120:B121"/>
    <mergeCell ref="C120:C121"/>
    <mergeCell ref="D120:F120"/>
    <mergeCell ref="G120:I120"/>
    <mergeCell ref="J120:L120"/>
    <mergeCell ref="M120:O120"/>
    <mergeCell ref="P120:P121"/>
    <mergeCell ref="A128:P128"/>
    <mergeCell ref="A129:A130"/>
    <mergeCell ref="B129:B130"/>
    <mergeCell ref="C129:C130"/>
    <mergeCell ref="D129:F129"/>
    <mergeCell ref="G129:I129"/>
    <mergeCell ref="J129:L129"/>
    <mergeCell ref="M129:O129"/>
    <mergeCell ref="P129:P130"/>
  </mergeCells>
  <phoneticPr fontId="0" type="noConversion"/>
  <printOptions horizontalCentered="1"/>
  <pageMargins left="0.19685039370078741" right="0.19685039370078741" top="0.98425196850393704" bottom="0.55118110236220474" header="0.51181102362204722" footer="0.31496062992125984"/>
  <pageSetup paperSize="9" scale="105" orientation="landscape" horizontalDpi="4294967293" verticalDpi="4294967293" r:id="rId1"/>
  <headerFooter alignWithMargins="0">
    <oddHeader>&amp;C&amp;"Arial,Tučné"&amp;18DOKSKÁ KLADINA 2014 - 45. ročník&amp;R&amp;"Arial,Tučné"3. května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topLeftCell="A67" workbookViewId="0">
      <selection activeCell="I129" sqref="I129"/>
    </sheetView>
  </sheetViews>
  <sheetFormatPr defaultRowHeight="12.75"/>
  <cols>
    <col min="1" max="1" width="11.7109375" bestFit="1" customWidth="1"/>
    <col min="6" max="6" width="23.140625" bestFit="1" customWidth="1"/>
  </cols>
  <sheetData>
    <row r="1" spans="1:6">
      <c r="A1" s="76" t="s">
        <v>27</v>
      </c>
      <c r="B1" t="s">
        <v>28</v>
      </c>
      <c r="C1" t="s">
        <v>29</v>
      </c>
      <c r="D1">
        <v>2009</v>
      </c>
    </row>
    <row r="2" spans="1:6">
      <c r="A2" s="76" t="s">
        <v>30</v>
      </c>
      <c r="B2" t="s">
        <v>31</v>
      </c>
      <c r="C2" t="s">
        <v>32</v>
      </c>
    </row>
    <row r="3" spans="1:6" ht="15.75">
      <c r="A3" s="77"/>
    </row>
    <row r="4" spans="1:6">
      <c r="A4" s="76" t="s">
        <v>33</v>
      </c>
      <c r="B4" t="s">
        <v>34</v>
      </c>
      <c r="C4" t="s">
        <v>18</v>
      </c>
      <c r="F4" t="str">
        <f>CONCATENATE(A4," ",B4)</f>
        <v>Šulcová Karolína        </v>
      </c>
    </row>
    <row r="5" spans="1:6">
      <c r="A5" s="76" t="s">
        <v>35</v>
      </c>
      <c r="B5" s="76" t="s">
        <v>203</v>
      </c>
      <c r="C5" s="76" t="s">
        <v>38</v>
      </c>
      <c r="F5" t="str">
        <f t="shared" ref="F5:F11" si="0">CONCATENATE(A5," ",B5)</f>
        <v>Jechová Andrejka</v>
      </c>
    </row>
    <row r="6" spans="1:6">
      <c r="A6" s="76" t="s">
        <v>36</v>
      </c>
      <c r="B6" t="s">
        <v>37</v>
      </c>
      <c r="C6" t="s">
        <v>38</v>
      </c>
      <c r="F6" t="str">
        <f t="shared" si="0"/>
        <v>Procházková Kamilka </v>
      </c>
    </row>
    <row r="7" spans="1:6">
      <c r="A7" s="76" t="s">
        <v>39</v>
      </c>
      <c r="B7" t="s">
        <v>40</v>
      </c>
      <c r="C7" t="s">
        <v>38</v>
      </c>
      <c r="F7" t="str">
        <f t="shared" si="0"/>
        <v>Kovaříková Jůlinka      </v>
      </c>
    </row>
    <row r="8" spans="1:6">
      <c r="A8" s="76" t="s">
        <v>41</v>
      </c>
      <c r="B8" t="s">
        <v>42</v>
      </c>
      <c r="C8" t="s">
        <v>20</v>
      </c>
      <c r="F8" t="str">
        <f t="shared" si="0"/>
        <v>Kopáčková Anežka     </v>
      </c>
    </row>
    <row r="9" spans="1:6">
      <c r="A9" s="76" t="s">
        <v>43</v>
      </c>
      <c r="B9" t="s">
        <v>44</v>
      </c>
      <c r="C9" t="s">
        <v>17</v>
      </c>
      <c r="F9" t="str">
        <f t="shared" si="0"/>
        <v>Tesařová Nikola          </v>
      </c>
    </row>
    <row r="10" spans="1:6">
      <c r="A10" s="76" t="s">
        <v>45</v>
      </c>
      <c r="B10" t="s">
        <v>46</v>
      </c>
      <c r="C10" t="s">
        <v>17</v>
      </c>
      <c r="F10" t="str">
        <f t="shared" si="0"/>
        <v>Kadlečková Nikola      </v>
      </c>
    </row>
    <row r="11" spans="1:6">
      <c r="A11" s="76" t="s">
        <v>47</v>
      </c>
      <c r="B11" s="76" t="s">
        <v>204</v>
      </c>
      <c r="C11" s="76" t="s">
        <v>17</v>
      </c>
      <c r="F11" t="str">
        <f t="shared" si="0"/>
        <v>Bělohubá Anabela</v>
      </c>
    </row>
    <row r="12" spans="1:6">
      <c r="A12" s="76" t="s">
        <v>48</v>
      </c>
      <c r="B12" t="s">
        <v>49</v>
      </c>
      <c r="C12" t="s">
        <v>50</v>
      </c>
      <c r="D12" t="s">
        <v>51</v>
      </c>
      <c r="E12" t="s">
        <v>52</v>
      </c>
    </row>
    <row r="13" spans="1:6" ht="15.75">
      <c r="A13" s="77"/>
    </row>
    <row r="14" spans="1:6">
      <c r="A14" s="76" t="s">
        <v>27</v>
      </c>
      <c r="B14" t="s">
        <v>53</v>
      </c>
      <c r="C14" t="s">
        <v>29</v>
      </c>
      <c r="D14">
        <v>2008</v>
      </c>
    </row>
    <row r="15" spans="1:6">
      <c r="A15" s="76" t="s">
        <v>30</v>
      </c>
      <c r="B15" t="s">
        <v>54</v>
      </c>
    </row>
    <row r="16" spans="1:6" ht="15.75">
      <c r="A16" s="77"/>
    </row>
    <row r="17" spans="1:6">
      <c r="A17" s="76" t="s">
        <v>55</v>
      </c>
      <c r="B17" t="s">
        <v>56</v>
      </c>
      <c r="C17" s="76" t="s">
        <v>205</v>
      </c>
      <c r="F17" t="str">
        <f t="shared" ref="F17:F31" si="1">CONCATENATE(A17," ",B17)</f>
        <v>Uhlířová Tereza            </v>
      </c>
    </row>
    <row r="18" spans="1:6">
      <c r="A18" s="76" t="s">
        <v>57</v>
      </c>
      <c r="B18" t="s">
        <v>58</v>
      </c>
      <c r="C18" t="s">
        <v>19</v>
      </c>
      <c r="F18" t="str">
        <f t="shared" si="1"/>
        <v>Vozková Nikola            </v>
      </c>
    </row>
    <row r="19" spans="1:6">
      <c r="A19" s="76" t="s">
        <v>59</v>
      </c>
      <c r="B19" s="76" t="s">
        <v>206</v>
      </c>
      <c r="C19" s="76" t="s">
        <v>18</v>
      </c>
      <c r="F19" t="str">
        <f t="shared" si="1"/>
        <v>Semelková Eliška</v>
      </c>
    </row>
    <row r="20" spans="1:6">
      <c r="A20" s="76" t="s">
        <v>60</v>
      </c>
      <c r="B20" t="s">
        <v>61</v>
      </c>
      <c r="C20" t="s">
        <v>18</v>
      </c>
      <c r="F20" t="str">
        <f t="shared" si="1"/>
        <v>Miková Zuzana             </v>
      </c>
    </row>
    <row r="21" spans="1:6">
      <c r="A21" s="76" t="s">
        <v>62</v>
      </c>
      <c r="B21" t="s">
        <v>63</v>
      </c>
      <c r="C21" t="s">
        <v>18</v>
      </c>
      <c r="F21" t="str">
        <f t="shared" si="1"/>
        <v>Vondrášová Sofie          </v>
      </c>
    </row>
    <row r="22" spans="1:6">
      <c r="A22" s="76" t="s">
        <v>64</v>
      </c>
      <c r="B22" t="s">
        <v>65</v>
      </c>
      <c r="C22" t="s">
        <v>38</v>
      </c>
      <c r="F22" t="str">
        <f t="shared" si="1"/>
        <v>Koudelková Magdaléna  </v>
      </c>
    </row>
    <row r="23" spans="1:6">
      <c r="A23" s="76" t="s">
        <v>36</v>
      </c>
      <c r="B23" t="s">
        <v>66</v>
      </c>
      <c r="C23" t="s">
        <v>38</v>
      </c>
      <c r="F23" t="str">
        <f t="shared" si="1"/>
        <v>Procházková Linda        </v>
      </c>
    </row>
    <row r="24" spans="1:6">
      <c r="A24" s="76" t="s">
        <v>67</v>
      </c>
      <c r="B24" t="s">
        <v>68</v>
      </c>
      <c r="C24" t="s">
        <v>20</v>
      </c>
      <c r="F24" t="str">
        <f t="shared" si="1"/>
        <v>Mašátová Anna             </v>
      </c>
    </row>
    <row r="25" spans="1:6">
      <c r="A25" s="76" t="s">
        <v>69</v>
      </c>
      <c r="B25" t="s">
        <v>70</v>
      </c>
      <c r="C25" t="s">
        <v>20</v>
      </c>
      <c r="F25" t="str">
        <f t="shared" si="1"/>
        <v>Drusanová Valerie         </v>
      </c>
    </row>
    <row r="26" spans="1:6">
      <c r="A26" s="76" t="s">
        <v>71</v>
      </c>
      <c r="B26" t="s">
        <v>72</v>
      </c>
      <c r="C26" t="s">
        <v>20</v>
      </c>
      <c r="F26" t="str">
        <f t="shared" si="1"/>
        <v>Hrdá Daniela                 </v>
      </c>
    </row>
    <row r="27" spans="1:6">
      <c r="A27" s="76" t="s">
        <v>73</v>
      </c>
      <c r="B27" t="s">
        <v>74</v>
      </c>
      <c r="C27" t="s">
        <v>20</v>
      </c>
      <c r="F27" t="str">
        <f t="shared" si="1"/>
        <v>Vyziblová Viktorka         </v>
      </c>
    </row>
    <row r="28" spans="1:6">
      <c r="A28" s="76" t="s">
        <v>75</v>
      </c>
      <c r="B28" t="s">
        <v>76</v>
      </c>
      <c r="C28" t="s">
        <v>17</v>
      </c>
      <c r="F28" t="str">
        <f t="shared" si="1"/>
        <v>Smolíková Johanka        </v>
      </c>
    </row>
    <row r="29" spans="1:6">
      <c r="A29" s="76" t="s">
        <v>77</v>
      </c>
      <c r="B29" t="s">
        <v>78</v>
      </c>
      <c r="C29" t="s">
        <v>38</v>
      </c>
      <c r="F29" t="str">
        <f t="shared" si="1"/>
        <v>Pospíšilová Ellen           </v>
      </c>
    </row>
    <row r="30" spans="1:6">
      <c r="A30" s="76" t="s">
        <v>79</v>
      </c>
      <c r="B30" t="s">
        <v>80</v>
      </c>
      <c r="C30" s="76" t="s">
        <v>207</v>
      </c>
      <c r="F30" t="str">
        <f t="shared" si="1"/>
        <v>Dlouhá Viktorie             </v>
      </c>
    </row>
    <row r="31" spans="1:6">
      <c r="A31" s="76" t="s">
        <v>81</v>
      </c>
      <c r="B31" t="s">
        <v>82</v>
      </c>
      <c r="C31" s="76" t="s">
        <v>207</v>
      </c>
      <c r="F31" t="str">
        <f t="shared" si="1"/>
        <v>Kvasničková Adéla        </v>
      </c>
    </row>
    <row r="32" spans="1:6" ht="15.75">
      <c r="A32" s="77"/>
    </row>
    <row r="33" spans="1:6">
      <c r="A33" s="76" t="s">
        <v>27</v>
      </c>
      <c r="B33" t="s">
        <v>83</v>
      </c>
      <c r="C33" t="s">
        <v>29</v>
      </c>
      <c r="D33">
        <v>2007</v>
      </c>
    </row>
    <row r="34" spans="1:6">
      <c r="A34" s="76" t="s">
        <v>30</v>
      </c>
      <c r="B34" t="s">
        <v>84</v>
      </c>
      <c r="C34" t="s">
        <v>32</v>
      </c>
    </row>
    <row r="35" spans="1:6" ht="15.75">
      <c r="A35" s="77"/>
    </row>
    <row r="36" spans="1:6">
      <c r="A36" s="76" t="s">
        <v>85</v>
      </c>
      <c r="B36" t="s">
        <v>86</v>
      </c>
      <c r="C36" t="s">
        <v>19</v>
      </c>
      <c r="F36" t="str">
        <f t="shared" ref="F36:F56" si="2">CONCATENATE(A36," ",B36)</f>
        <v>Mikulková Natálie            </v>
      </c>
    </row>
    <row r="37" spans="1:6">
      <c r="A37" s="76" t="s">
        <v>87</v>
      </c>
      <c r="B37" t="s">
        <v>88</v>
      </c>
      <c r="C37" t="s">
        <v>19</v>
      </c>
      <c r="F37" t="str">
        <f t="shared" si="2"/>
        <v>Kozáková Kristýna          </v>
      </c>
    </row>
    <row r="38" spans="1:6">
      <c r="A38" s="76" t="s">
        <v>89</v>
      </c>
      <c r="B38" t="s">
        <v>90</v>
      </c>
      <c r="C38" t="s">
        <v>19</v>
      </c>
      <c r="F38" t="str">
        <f t="shared" si="2"/>
        <v>Hůlová Veronika              </v>
      </c>
    </row>
    <row r="39" spans="1:6">
      <c r="A39" s="76" t="s">
        <v>91</v>
      </c>
      <c r="B39" t="s">
        <v>92</v>
      </c>
      <c r="C39" t="s">
        <v>19</v>
      </c>
      <c r="F39" t="str">
        <f t="shared" si="2"/>
        <v>Rýpalová Ema                </v>
      </c>
    </row>
    <row r="40" spans="1:6">
      <c r="A40" s="76" t="s">
        <v>93</v>
      </c>
      <c r="B40" t="s">
        <v>94</v>
      </c>
      <c r="C40" t="s">
        <v>19</v>
      </c>
      <c r="F40" t="str">
        <f t="shared" si="2"/>
        <v>Poláková Karolína           </v>
      </c>
    </row>
    <row r="41" spans="1:6">
      <c r="A41" s="76" t="s">
        <v>95</v>
      </c>
      <c r="B41" s="76" t="s">
        <v>208</v>
      </c>
      <c r="C41" s="76" t="s">
        <v>24</v>
      </c>
      <c r="F41" t="str">
        <f t="shared" si="2"/>
        <v>Krupová Klaudie</v>
      </c>
    </row>
    <row r="42" spans="1:6">
      <c r="A42" s="76" t="s">
        <v>96</v>
      </c>
      <c r="B42" t="s">
        <v>97</v>
      </c>
      <c r="C42" t="s">
        <v>24</v>
      </c>
      <c r="F42" t="str">
        <f t="shared" si="2"/>
        <v>Mikolášková Michaela     </v>
      </c>
    </row>
    <row r="43" spans="1:6">
      <c r="A43" s="76" t="s">
        <v>98</v>
      </c>
      <c r="B43" s="76" t="s">
        <v>209</v>
      </c>
      <c r="C43" s="76" t="s">
        <v>24</v>
      </c>
      <c r="F43" t="str">
        <f t="shared" si="2"/>
        <v>Makovičková Patricie</v>
      </c>
    </row>
    <row r="44" spans="1:6">
      <c r="A44" s="76" t="s">
        <v>99</v>
      </c>
      <c r="B44" t="s">
        <v>100</v>
      </c>
      <c r="C44" t="s">
        <v>24</v>
      </c>
      <c r="F44" t="str">
        <f t="shared" si="2"/>
        <v>Břicháčková Kamila        </v>
      </c>
    </row>
    <row r="45" spans="1:6">
      <c r="A45" s="76" t="s">
        <v>101</v>
      </c>
      <c r="B45" t="s">
        <v>102</v>
      </c>
      <c r="C45" t="s">
        <v>24</v>
      </c>
      <c r="F45" t="str">
        <f t="shared" si="2"/>
        <v>Gálová Natálie                </v>
      </c>
    </row>
    <row r="46" spans="1:6">
      <c r="A46" s="76" t="s">
        <v>103</v>
      </c>
      <c r="B46" s="76" t="s">
        <v>210</v>
      </c>
      <c r="C46" s="76" t="s">
        <v>18</v>
      </c>
      <c r="F46" t="str">
        <f t="shared" si="2"/>
        <v>Kopejsková Veronika</v>
      </c>
    </row>
    <row r="47" spans="1:6">
      <c r="A47" s="76" t="s">
        <v>104</v>
      </c>
      <c r="B47" s="76" t="s">
        <v>211</v>
      </c>
      <c r="C47" s="76" t="s">
        <v>18</v>
      </c>
      <c r="F47" t="str">
        <f t="shared" si="2"/>
        <v>Nováková Nikol</v>
      </c>
    </row>
    <row r="48" spans="1:6">
      <c r="A48" s="76" t="s">
        <v>105</v>
      </c>
      <c r="B48" t="s">
        <v>106</v>
      </c>
      <c r="C48" t="s">
        <v>18</v>
      </c>
      <c r="F48" t="str">
        <f t="shared" si="2"/>
        <v>Pučelíková Hana            </v>
      </c>
    </row>
    <row r="49" spans="1:6">
      <c r="A49" s="76" t="s">
        <v>107</v>
      </c>
      <c r="B49" t="s">
        <v>108</v>
      </c>
      <c r="C49" t="s">
        <v>38</v>
      </c>
      <c r="F49" t="str">
        <f t="shared" si="2"/>
        <v>Gaždová Lucie               </v>
      </c>
    </row>
    <row r="50" spans="1:6">
      <c r="A50" s="76" t="s">
        <v>109</v>
      </c>
      <c r="B50" s="76" t="s">
        <v>212</v>
      </c>
      <c r="C50" s="76" t="s">
        <v>20</v>
      </c>
      <c r="F50" t="str">
        <f t="shared" si="2"/>
        <v>Karbanová Natálka</v>
      </c>
    </row>
    <row r="51" spans="1:6">
      <c r="A51" s="76" t="s">
        <v>110</v>
      </c>
      <c r="B51" t="s">
        <v>111</v>
      </c>
      <c r="C51" t="s">
        <v>20</v>
      </c>
      <c r="F51" t="str">
        <f t="shared" si="2"/>
        <v>Holá Kristýna                 </v>
      </c>
    </row>
    <row r="52" spans="1:6">
      <c r="A52" s="76" t="s">
        <v>112</v>
      </c>
      <c r="B52" t="s">
        <v>113</v>
      </c>
      <c r="C52" t="s">
        <v>20</v>
      </c>
      <c r="F52" t="str">
        <f t="shared" si="2"/>
        <v>Janíčková Michaela         </v>
      </c>
    </row>
    <row r="53" spans="1:6">
      <c r="A53" s="76" t="s">
        <v>114</v>
      </c>
      <c r="B53" t="s">
        <v>115</v>
      </c>
      <c r="C53" t="s">
        <v>17</v>
      </c>
      <c r="F53" t="str">
        <f t="shared" si="2"/>
        <v>Šokirová Daniela             </v>
      </c>
    </row>
    <row r="54" spans="1:6">
      <c r="A54" s="76" t="s">
        <v>116</v>
      </c>
      <c r="B54" t="s">
        <v>117</v>
      </c>
      <c r="C54" t="s">
        <v>17</v>
      </c>
      <c r="F54" t="str">
        <f t="shared" si="2"/>
        <v>Burešová Anežka            </v>
      </c>
    </row>
    <row r="55" spans="1:6">
      <c r="A55" s="76" t="s">
        <v>118</v>
      </c>
      <c r="B55" t="s">
        <v>119</v>
      </c>
      <c r="C55" s="76" t="s">
        <v>207</v>
      </c>
      <c r="F55" t="str">
        <f t="shared" si="2"/>
        <v>Duhajová Michaela          </v>
      </c>
    </row>
    <row r="56" spans="1:6">
      <c r="A56" s="76" t="s">
        <v>120</v>
      </c>
      <c r="B56" t="s">
        <v>121</v>
      </c>
      <c r="C56" s="76" t="s">
        <v>207</v>
      </c>
      <c r="F56" t="str">
        <f t="shared" si="2"/>
        <v>Jarolímková Sára             </v>
      </c>
    </row>
    <row r="57" spans="1:6" ht="15.75">
      <c r="A57" s="77"/>
    </row>
    <row r="58" spans="1:6">
      <c r="A58" s="76" t="s">
        <v>27</v>
      </c>
      <c r="B58" t="s">
        <v>10</v>
      </c>
      <c r="C58" t="s">
        <v>29</v>
      </c>
      <c r="D58">
        <v>2006</v>
      </c>
    </row>
    <row r="59" spans="1:6">
      <c r="A59" s="76" t="s">
        <v>122</v>
      </c>
      <c r="B59" t="s">
        <v>123</v>
      </c>
      <c r="C59" t="s">
        <v>124</v>
      </c>
    </row>
    <row r="60" spans="1:6" ht="15.75">
      <c r="A60" s="77"/>
    </row>
    <row r="61" spans="1:6">
      <c r="A61" s="76" t="s">
        <v>125</v>
      </c>
      <c r="B61" t="s">
        <v>126</v>
      </c>
      <c r="C61" t="s">
        <v>19</v>
      </c>
      <c r="F61" t="str">
        <f t="shared" ref="F61:F74" si="3">CONCATENATE(A61," ",B61)</f>
        <v>Remutová Nikol             </v>
      </c>
    </row>
    <row r="62" spans="1:6">
      <c r="A62" s="76" t="s">
        <v>127</v>
      </c>
      <c r="B62" s="76" t="s">
        <v>213</v>
      </c>
      <c r="C62" s="76" t="s">
        <v>19</v>
      </c>
      <c r="F62" t="str">
        <f t="shared" si="3"/>
        <v>Hofmanová Markéta</v>
      </c>
    </row>
    <row r="63" spans="1:6">
      <c r="A63" s="76" t="s">
        <v>128</v>
      </c>
      <c r="B63" t="s">
        <v>129</v>
      </c>
      <c r="C63" t="s">
        <v>19</v>
      </c>
      <c r="F63" t="str">
        <f t="shared" si="3"/>
        <v>Slabá Tereza                </v>
      </c>
    </row>
    <row r="64" spans="1:6">
      <c r="A64" s="76" t="s">
        <v>130</v>
      </c>
      <c r="B64" t="s">
        <v>131</v>
      </c>
      <c r="C64" t="s">
        <v>16</v>
      </c>
      <c r="F64" t="str">
        <f t="shared" si="3"/>
        <v>Sejnová Tereza             </v>
      </c>
    </row>
    <row r="65" spans="1:6">
      <c r="A65" s="76" t="s">
        <v>132</v>
      </c>
      <c r="B65" t="s">
        <v>133</v>
      </c>
      <c r="C65" t="s">
        <v>16</v>
      </c>
      <c r="F65" t="str">
        <f t="shared" si="3"/>
        <v>Strnadová Natálie          </v>
      </c>
    </row>
    <row r="66" spans="1:6">
      <c r="A66" s="76" t="s">
        <v>134</v>
      </c>
      <c r="B66" t="s">
        <v>135</v>
      </c>
      <c r="C66" t="s">
        <v>24</v>
      </c>
      <c r="F66" t="str">
        <f t="shared" si="3"/>
        <v>Hocelíková Uršula          </v>
      </c>
    </row>
    <row r="67" spans="1:6">
      <c r="A67" s="76" t="s">
        <v>136</v>
      </c>
      <c r="B67" t="s">
        <v>137</v>
      </c>
      <c r="C67" t="s">
        <v>24</v>
      </c>
      <c r="F67" t="str">
        <f t="shared" si="3"/>
        <v>Strýhalová Agáta           </v>
      </c>
    </row>
    <row r="68" spans="1:6">
      <c r="A68" s="76" t="s">
        <v>138</v>
      </c>
      <c r="B68" s="76" t="s">
        <v>214</v>
      </c>
      <c r="C68" s="76" t="s">
        <v>24</v>
      </c>
      <c r="F68" t="str">
        <f t="shared" si="3"/>
        <v>Chaloupková Denisa</v>
      </c>
    </row>
    <row r="69" spans="1:6">
      <c r="A69" s="76" t="s">
        <v>139</v>
      </c>
      <c r="B69" t="s">
        <v>140</v>
      </c>
      <c r="C69" t="s">
        <v>24</v>
      </c>
      <c r="F69" t="str">
        <f t="shared" si="3"/>
        <v>Rejlková Iveta                </v>
      </c>
    </row>
    <row r="70" spans="1:6">
      <c r="A70" s="76" t="s">
        <v>141</v>
      </c>
      <c r="B70" t="s">
        <v>142</v>
      </c>
      <c r="C70" t="s">
        <v>17</v>
      </c>
      <c r="F70" t="str">
        <f t="shared" si="3"/>
        <v>Knapová Eliška             </v>
      </c>
    </row>
    <row r="71" spans="1:6">
      <c r="A71" s="76" t="s">
        <v>143</v>
      </c>
      <c r="B71" t="s">
        <v>144</v>
      </c>
      <c r="C71" t="s">
        <v>17</v>
      </c>
      <c r="F71" t="str">
        <f t="shared" si="3"/>
        <v>Tichá Anna                   </v>
      </c>
    </row>
    <row r="72" spans="1:6">
      <c r="A72" s="76" t="s">
        <v>145</v>
      </c>
      <c r="B72" t="s">
        <v>146</v>
      </c>
      <c r="C72" t="s">
        <v>17</v>
      </c>
      <c r="F72" t="str">
        <f t="shared" si="3"/>
        <v>Kamenská Klaudie        </v>
      </c>
    </row>
    <row r="73" spans="1:6">
      <c r="A73" s="76" t="s">
        <v>45</v>
      </c>
      <c r="B73" t="s">
        <v>147</v>
      </c>
      <c r="C73" t="s">
        <v>17</v>
      </c>
      <c r="F73" t="str">
        <f t="shared" si="3"/>
        <v>Kadlečková Natálie        </v>
      </c>
    </row>
    <row r="74" spans="1:6">
      <c r="A74" s="76" t="s">
        <v>148</v>
      </c>
      <c r="B74" t="s">
        <v>142</v>
      </c>
      <c r="C74" s="76" t="s">
        <v>207</v>
      </c>
      <c r="F74" t="str">
        <f t="shared" si="3"/>
        <v>Krejčová Eliška             </v>
      </c>
    </row>
    <row r="75" spans="1:6" ht="15.75">
      <c r="A75" s="77"/>
    </row>
    <row r="76" spans="1:6">
      <c r="A76" s="76" t="s">
        <v>27</v>
      </c>
      <c r="B76" t="s">
        <v>11</v>
      </c>
      <c r="C76" t="s">
        <v>29</v>
      </c>
      <c r="D76">
        <v>2005</v>
      </c>
    </row>
    <row r="77" spans="1:6">
      <c r="A77" s="76" t="s">
        <v>122</v>
      </c>
      <c r="B77" t="s">
        <v>149</v>
      </c>
    </row>
    <row r="78" spans="1:6" ht="15.75">
      <c r="A78" s="77"/>
    </row>
    <row r="79" spans="1:6">
      <c r="A79" s="76" t="s">
        <v>150</v>
      </c>
      <c r="B79" t="s">
        <v>151</v>
      </c>
      <c r="C79" t="s">
        <v>19</v>
      </c>
      <c r="F79" t="str">
        <f t="shared" ref="F79:F87" si="4">CONCATENATE(A79," ",B79)</f>
        <v>Kopecká Caitlin            </v>
      </c>
    </row>
    <row r="80" spans="1:6">
      <c r="A80" s="76" t="s">
        <v>152</v>
      </c>
      <c r="B80" s="76" t="s">
        <v>215</v>
      </c>
      <c r="C80" s="76" t="s">
        <v>19</v>
      </c>
      <c r="F80" t="str">
        <f t="shared" si="4"/>
        <v>Mutalová Věra</v>
      </c>
    </row>
    <row r="81" spans="1:6">
      <c r="A81" s="76" t="s">
        <v>104</v>
      </c>
      <c r="B81" s="76" t="s">
        <v>216</v>
      </c>
      <c r="C81" s="76" t="s">
        <v>24</v>
      </c>
      <c r="F81" t="str">
        <f t="shared" si="4"/>
        <v>Nováková Bára</v>
      </c>
    </row>
    <row r="82" spans="1:6">
      <c r="A82" s="76" t="s">
        <v>153</v>
      </c>
      <c r="B82" s="76" t="s">
        <v>217</v>
      </c>
      <c r="C82" s="76" t="s">
        <v>24</v>
      </c>
      <c r="F82" t="str">
        <f t="shared" si="4"/>
        <v>Šrotová Valerie</v>
      </c>
    </row>
    <row r="83" spans="1:6">
      <c r="A83" s="76" t="s">
        <v>154</v>
      </c>
      <c r="B83" s="76" t="s">
        <v>218</v>
      </c>
      <c r="C83" s="76" t="s">
        <v>18</v>
      </c>
      <c r="F83" t="str">
        <f t="shared" si="4"/>
        <v>Boháčová Karolína</v>
      </c>
    </row>
    <row r="84" spans="1:6">
      <c r="A84" s="76" t="s">
        <v>155</v>
      </c>
      <c r="B84" t="s">
        <v>156</v>
      </c>
      <c r="C84" t="s">
        <v>18</v>
      </c>
      <c r="F84" t="str">
        <f t="shared" si="4"/>
        <v>Vondrová Eliška           </v>
      </c>
    </row>
    <row r="85" spans="1:6">
      <c r="A85" s="76" t="s">
        <v>157</v>
      </c>
      <c r="B85" t="s">
        <v>158</v>
      </c>
      <c r="C85" t="s">
        <v>17</v>
      </c>
      <c r="F85" t="str">
        <f t="shared" si="4"/>
        <v>Listoňová Aneta            </v>
      </c>
    </row>
    <row r="86" spans="1:6">
      <c r="A86" s="76" t="s">
        <v>159</v>
      </c>
      <c r="B86" t="s">
        <v>160</v>
      </c>
      <c r="C86" t="s">
        <v>17</v>
      </c>
      <c r="F86" t="str">
        <f t="shared" si="4"/>
        <v>Lawson Olivia               </v>
      </c>
    </row>
    <row r="87" spans="1:6">
      <c r="A87" s="76" t="s">
        <v>161</v>
      </c>
      <c r="B87" s="76" t="s">
        <v>219</v>
      </c>
      <c r="C87" s="76" t="s">
        <v>20</v>
      </c>
      <c r="F87" t="str">
        <f t="shared" si="4"/>
        <v>Jedličková Hana</v>
      </c>
    </row>
    <row r="88" spans="1:6" ht="15.75">
      <c r="A88" s="77"/>
    </row>
    <row r="89" spans="1:6">
      <c r="A89" s="76" t="s">
        <v>27</v>
      </c>
      <c r="B89" t="s">
        <v>162</v>
      </c>
      <c r="C89" t="s">
        <v>29</v>
      </c>
      <c r="D89">
        <v>2004</v>
      </c>
    </row>
    <row r="90" spans="1:6">
      <c r="A90" s="76" t="s">
        <v>122</v>
      </c>
      <c r="B90" t="s">
        <v>149</v>
      </c>
    </row>
    <row r="91" spans="1:6" ht="15.75">
      <c r="A91" s="77"/>
    </row>
    <row r="92" spans="1:6">
      <c r="A92" s="76" t="s">
        <v>163</v>
      </c>
      <c r="B92" t="s">
        <v>164</v>
      </c>
      <c r="C92" t="s">
        <v>19</v>
      </c>
      <c r="F92" t="str">
        <f t="shared" ref="F92:F100" si="5">CONCATENATE(A92," ",B92)</f>
        <v>Zezulová Vendula           </v>
      </c>
    </row>
    <row r="93" spans="1:6">
      <c r="A93" s="76" t="s">
        <v>165</v>
      </c>
      <c r="B93" t="s">
        <v>166</v>
      </c>
      <c r="C93" t="s">
        <v>19</v>
      </c>
      <c r="F93" t="str">
        <f t="shared" si="5"/>
        <v>Čondlová Clarissa           </v>
      </c>
    </row>
    <row r="94" spans="1:6">
      <c r="A94" s="76" t="s">
        <v>167</v>
      </c>
      <c r="B94" t="s">
        <v>168</v>
      </c>
      <c r="C94" t="s">
        <v>16</v>
      </c>
      <c r="F94" t="str">
        <f t="shared" si="5"/>
        <v>Vrbková Dita                  </v>
      </c>
    </row>
    <row r="95" spans="1:6">
      <c r="A95" s="76" t="s">
        <v>169</v>
      </c>
      <c r="B95" t="s">
        <v>170</v>
      </c>
      <c r="C95" s="76" t="s">
        <v>18</v>
      </c>
      <c r="F95" t="str">
        <f t="shared" si="5"/>
        <v>Provazníková Ema       </v>
      </c>
    </row>
    <row r="96" spans="1:6">
      <c r="A96" s="76" t="s">
        <v>171</v>
      </c>
      <c r="B96" s="76" t="s">
        <v>220</v>
      </c>
      <c r="C96" s="76" t="s">
        <v>18</v>
      </c>
      <c r="F96" t="str">
        <f t="shared" si="5"/>
        <v>Chlebovská Alžběta</v>
      </c>
    </row>
    <row r="97" spans="1:6">
      <c r="A97" s="76" t="s">
        <v>172</v>
      </c>
      <c r="B97" s="76" t="s">
        <v>221</v>
      </c>
      <c r="C97" s="76" t="s">
        <v>20</v>
      </c>
      <c r="F97" t="str">
        <f t="shared" si="5"/>
        <v>Matoušková Kateřina</v>
      </c>
    </row>
    <row r="98" spans="1:6">
      <c r="A98" s="76" t="s">
        <v>173</v>
      </c>
      <c r="B98" t="s">
        <v>174</v>
      </c>
      <c r="C98" t="s">
        <v>20</v>
      </c>
      <c r="F98" t="str">
        <f t="shared" si="5"/>
        <v>Kozlová Lucie                </v>
      </c>
    </row>
    <row r="99" spans="1:6">
      <c r="A99" s="76" t="s">
        <v>175</v>
      </c>
      <c r="B99" t="s">
        <v>176</v>
      </c>
      <c r="C99" t="s">
        <v>17</v>
      </c>
      <c r="F99" t="str">
        <f t="shared" si="5"/>
        <v>Vránová Markéta            </v>
      </c>
    </row>
    <row r="100" spans="1:6">
      <c r="A100" s="76" t="s">
        <v>177</v>
      </c>
      <c r="B100" s="76" t="s">
        <v>213</v>
      </c>
      <c r="C100" s="76" t="s">
        <v>207</v>
      </c>
      <c r="F100" t="str">
        <f t="shared" si="5"/>
        <v>Bednářová Markéta</v>
      </c>
    </row>
    <row r="101" spans="1:6" ht="15.75">
      <c r="A101" s="77"/>
    </row>
    <row r="102" spans="1:6">
      <c r="A102" s="76" t="s">
        <v>27</v>
      </c>
      <c r="B102" t="s">
        <v>178</v>
      </c>
      <c r="C102" t="s">
        <v>29</v>
      </c>
      <c r="D102">
        <v>2003</v>
      </c>
    </row>
    <row r="103" spans="1:6">
      <c r="A103" s="76" t="s">
        <v>122</v>
      </c>
      <c r="B103" t="s">
        <v>149</v>
      </c>
    </row>
    <row r="104" spans="1:6" ht="15.75">
      <c r="A104" s="77"/>
    </row>
    <row r="105" spans="1:6">
      <c r="A105" s="76" t="s">
        <v>179</v>
      </c>
      <c r="B105" t="s">
        <v>180</v>
      </c>
      <c r="C105" t="s">
        <v>19</v>
      </c>
      <c r="F105" t="str">
        <f t="shared" ref="F105:F114" si="6">CONCATENATE(A105," ",B105)</f>
        <v>Houšková Nikol              </v>
      </c>
    </row>
    <row r="106" spans="1:6">
      <c r="A106" s="76" t="s">
        <v>181</v>
      </c>
      <c r="B106" s="76" t="s">
        <v>222</v>
      </c>
      <c r="C106" s="76" t="s">
        <v>16</v>
      </c>
      <c r="F106" t="str">
        <f t="shared" si="6"/>
        <v>Drahoňovská Barbora</v>
      </c>
    </row>
    <row r="107" spans="1:6">
      <c r="A107" s="76" t="s">
        <v>182</v>
      </c>
      <c r="B107" t="s">
        <v>183</v>
      </c>
      <c r="C107" t="s">
        <v>16</v>
      </c>
      <c r="F107" t="str">
        <f t="shared" si="6"/>
        <v>Pavlů Kateřina               </v>
      </c>
    </row>
    <row r="108" spans="1:6">
      <c r="A108" s="76" t="s">
        <v>184</v>
      </c>
      <c r="B108" t="s">
        <v>156</v>
      </c>
      <c r="C108" t="s">
        <v>18</v>
      </c>
      <c r="F108" t="str">
        <f t="shared" si="6"/>
        <v>Rozborová Eliška           </v>
      </c>
    </row>
    <row r="109" spans="1:6">
      <c r="A109" s="76" t="s">
        <v>185</v>
      </c>
      <c r="B109" s="76" t="s">
        <v>206</v>
      </c>
      <c r="C109" s="76" t="s">
        <v>18</v>
      </c>
      <c r="F109" t="str">
        <f t="shared" si="6"/>
        <v>Plotnárková Eliška</v>
      </c>
    </row>
    <row r="110" spans="1:6">
      <c r="A110" s="76" t="s">
        <v>186</v>
      </c>
      <c r="B110" s="76" t="s">
        <v>223</v>
      </c>
      <c r="C110" s="76" t="s">
        <v>17</v>
      </c>
      <c r="F110" t="str">
        <f t="shared" si="6"/>
        <v>Baňkowská Aneta</v>
      </c>
    </row>
    <row r="111" spans="1:6">
      <c r="A111" s="76" t="s">
        <v>186</v>
      </c>
      <c r="B111" s="76" t="s">
        <v>224</v>
      </c>
      <c r="C111" s="76" t="s">
        <v>17</v>
      </c>
      <c r="F111" t="str">
        <f t="shared" si="6"/>
        <v>Baňkowská Adéla</v>
      </c>
    </row>
    <row r="112" spans="1:6">
      <c r="A112" s="76" t="s">
        <v>187</v>
      </c>
      <c r="B112" t="s">
        <v>188</v>
      </c>
      <c r="C112" t="s">
        <v>17</v>
      </c>
      <c r="F112" t="str">
        <f t="shared" si="6"/>
        <v>Petrusová Kateřina         </v>
      </c>
    </row>
    <row r="113" spans="1:6">
      <c r="A113" s="76" t="s">
        <v>189</v>
      </c>
      <c r="B113" t="s">
        <v>190</v>
      </c>
      <c r="C113" t="s">
        <v>17</v>
      </c>
      <c r="F113" t="str">
        <f t="shared" si="6"/>
        <v>Grohová Nela                 </v>
      </c>
    </row>
    <row r="114" spans="1:6">
      <c r="A114" s="76" t="s">
        <v>191</v>
      </c>
      <c r="B114" s="76" t="s">
        <v>225</v>
      </c>
      <c r="C114" s="76" t="s">
        <v>207</v>
      </c>
      <c r="F114" t="str">
        <f t="shared" si="6"/>
        <v>Měchurová Alena</v>
      </c>
    </row>
    <row r="115" spans="1:6" ht="15.75">
      <c r="A115" s="77"/>
    </row>
    <row r="116" spans="1:6">
      <c r="A116" s="76" t="s">
        <v>27</v>
      </c>
      <c r="B116" t="s">
        <v>192</v>
      </c>
      <c r="C116" t="s">
        <v>29</v>
      </c>
      <c r="D116">
        <v>2002</v>
      </c>
    </row>
    <row r="117" spans="1:6">
      <c r="A117" s="76" t="s">
        <v>122</v>
      </c>
      <c r="B117" t="s">
        <v>149</v>
      </c>
    </row>
    <row r="118" spans="1:6" ht="15.75">
      <c r="A118" s="77"/>
    </row>
    <row r="119" spans="1:6">
      <c r="A119" s="76" t="s">
        <v>193</v>
      </c>
      <c r="B119" t="s">
        <v>194</v>
      </c>
      <c r="C119" t="s">
        <v>19</v>
      </c>
      <c r="F119" t="str">
        <f t="shared" ref="F119:F122" si="7">CONCATENATE(A119," ",B119)</f>
        <v>Velikanova Liliana            </v>
      </c>
    </row>
    <row r="120" spans="1:6">
      <c r="A120" s="76" t="s">
        <v>195</v>
      </c>
      <c r="B120" t="s">
        <v>196</v>
      </c>
      <c r="C120" t="s">
        <v>18</v>
      </c>
      <c r="F120" t="str">
        <f t="shared" si="7"/>
        <v>Badalíková Anna              </v>
      </c>
    </row>
    <row r="121" spans="1:6">
      <c r="A121" s="76" t="s">
        <v>197</v>
      </c>
      <c r="B121" s="76" t="s">
        <v>210</v>
      </c>
      <c r="C121" s="76" t="s">
        <v>20</v>
      </c>
      <c r="F121" t="str">
        <f t="shared" si="7"/>
        <v>Špinarová Veronika</v>
      </c>
    </row>
    <row r="122" spans="1:6">
      <c r="A122" s="76" t="s">
        <v>198</v>
      </c>
      <c r="B122" s="76" t="s">
        <v>226</v>
      </c>
      <c r="C122" s="76" t="s">
        <v>17</v>
      </c>
      <c r="F122" t="str">
        <f t="shared" si="7"/>
        <v>Holinková Tereza</v>
      </c>
    </row>
    <row r="123" spans="1:6" ht="15.75">
      <c r="A123" s="77"/>
    </row>
    <row r="124" spans="1:6">
      <c r="A124" s="76" t="s">
        <v>27</v>
      </c>
      <c r="B124" t="s">
        <v>199</v>
      </c>
      <c r="C124" t="s">
        <v>29</v>
      </c>
      <c r="D124">
        <v>2001</v>
      </c>
    </row>
    <row r="125" spans="1:6">
      <c r="A125" s="76" t="s">
        <v>122</v>
      </c>
      <c r="B125" t="s">
        <v>149</v>
      </c>
    </row>
    <row r="126" spans="1:6" ht="15.75">
      <c r="A126" s="77"/>
    </row>
    <row r="127" spans="1:6">
      <c r="A127" s="76" t="s">
        <v>200</v>
      </c>
      <c r="B127" t="s">
        <v>176</v>
      </c>
      <c r="C127" t="s">
        <v>18</v>
      </c>
      <c r="F127" t="str">
        <f t="shared" ref="F127:F128" si="8">CONCATENATE(A127," ",B127)</f>
        <v>Rubínová Markéta            </v>
      </c>
    </row>
    <row r="128" spans="1:6">
      <c r="A128" s="76" t="s">
        <v>201</v>
      </c>
      <c r="B128" t="s">
        <v>202</v>
      </c>
      <c r="C128" t="s">
        <v>17</v>
      </c>
      <c r="F128" t="str">
        <f t="shared" si="8"/>
        <v>Holečková Adéla              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seznam 2014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Kabak</dc:creator>
  <cp:lastModifiedBy>EHD-HP</cp:lastModifiedBy>
  <cp:lastPrinted>2014-05-03T13:09:43Z</cp:lastPrinted>
  <dcterms:created xsi:type="dcterms:W3CDTF">2007-05-11T16:05:04Z</dcterms:created>
  <dcterms:modified xsi:type="dcterms:W3CDTF">2014-05-03T13:11:43Z</dcterms:modified>
</cp:coreProperties>
</file>